
<file path=[Content_Types].xml><?xml version="1.0" encoding="utf-8"?>
<Types xmlns="http://schemas.openxmlformats.org/package/2006/content-type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2"/>
  <workbookPr codeName="EsteLivro"/>
  <mc:AlternateContent xmlns:mc="http://schemas.openxmlformats.org/markup-compatibility/2006">
    <mc:Choice Requires="x15">
      <x15ac:absPath xmlns:x15ac="http://schemas.microsoft.com/office/spreadsheetml/2010/11/ac" url="Y:\DivisãodeFinançaseAdministração\ContrataçãoPública\Procedimentos 2025\Concursos Públicos\03_2025_CP_E_Centro Saúde Cam e VPA\b Pecas Procedimento\Caderno de medições\"/>
    </mc:Choice>
  </mc:AlternateContent>
  <xr:revisionPtr revIDLastSave="0" documentId="13_ncr:1_{28C4D21E-A529-48F1-97E1-E7B6D088AD3D}" xr6:coauthVersionLast="47" xr6:coauthVersionMax="47" xr10:uidLastSave="{00000000-0000-0000-0000-000000000000}"/>
  <bookViews>
    <workbookView xWindow="-120" yWindow="-120" windowWidth="29040" windowHeight="15840" tabRatio="687" firstSheet="1" activeTab="1" xr2:uid="{00000000-000D-0000-FFFF-FFFF00000000}"/>
  </bookViews>
  <sheets>
    <sheet name="CAPA" sheetId="20" state="hidden" r:id="rId1"/>
    <sheet name="EO P-2023-054" sheetId="21" r:id="rId2"/>
  </sheets>
  <externalReferences>
    <externalReference r:id="rId3"/>
    <externalReference r:id="rId4"/>
    <externalReference r:id="rId5"/>
    <externalReference r:id="rId6"/>
  </externalReferences>
  <definedNames>
    <definedName name="a">#REF!</definedName>
    <definedName name="AÇO">[1]aço!$L$8:$M$11</definedName>
    <definedName name="_xlnm.Print_Area" localSheetId="0">CAPA!$A$1:$E$51</definedName>
    <definedName name="_xlnm.Print_Area" localSheetId="1">'EO P-2023-054'!$A$1:$F$771</definedName>
    <definedName name="AvançadoVB.VB_Exemplo_Desvio">AvançadoVB.VB_Exemplo_Desvio</definedName>
    <definedName name="AX">#REF!</definedName>
    <definedName name="b">#REF!</definedName>
    <definedName name="bd_especialidade">#REF!</definedName>
    <definedName name="bd_fase">#REF!</definedName>
    <definedName name="coef">#REF!</definedName>
    <definedName name="_xlnm.Criteria">'[2]A18-K1'!$I$1:$I$65536</definedName>
    <definedName name="Custo">#REF!</definedName>
    <definedName name="d">#REF!</definedName>
    <definedName name="data_capa">#REF!</definedName>
    <definedName name="designacao_projecto_capa">[3]CAPA!$B$20</definedName>
    <definedName name="DIAMETROS">[1]aço!$L$1:$M$9</definedName>
    <definedName name="diferenca_modelo_bd_medicoes">[4]MMD!#REF!</definedName>
    <definedName name="dt_actualizacao">#REF!</definedName>
    <definedName name="e">#REF!</definedName>
    <definedName name="especialidade_capa">[3]CAPA!$B$25</definedName>
    <definedName name="especialidade_valores_bd_especialidade">#REF!</definedName>
    <definedName name="fase_projecto_capa">#REF!</definedName>
    <definedName name="fase_valores_bd_fase">#REF!</definedName>
    <definedName name="fim">#REF!</definedName>
    <definedName name="ini">#REF!</definedName>
    <definedName name="p_iguais_bd_medicoes">[4]MMD!#REF!</definedName>
    <definedName name="Percentagem">#REF!</definedName>
    <definedName name="percentagem_modelo_bd_medicoes">[4]MMD!#REF!</definedName>
    <definedName name="pr_total_modelo_bd_medicoes">[4]MMD!#REF!</definedName>
    <definedName name="Proposta">#REF!</definedName>
    <definedName name="PU">#REF!</definedName>
    <definedName name="q_parcial_modelo_bd_medicoes">[4]MMD!#REF!</definedName>
    <definedName name="Quantidade">#REF!</definedName>
    <definedName name="requerente_capa">#REF!</definedName>
    <definedName name="revisao_capa">#REF!</definedName>
    <definedName name="tabela">#REF!</definedName>
    <definedName name="_xlnm.Print_Titles" localSheetId="1">'EO P-2023-054'!$1:$9</definedName>
    <definedName name="Total">#REF!</definedName>
    <definedName name="ultimo_reg_bd_especialidade">#REF!</definedName>
    <definedName name="ultimo_reg_bd_fase">#REF!</definedName>
    <definedName name="unidades_bd_medicoes">[4]MMD!#REF!</definedName>
    <definedName name="Valor">#REF!</definedName>
    <definedName name="valores_bd_especialidade">#REF!</definedName>
    <definedName name="valores_bd_fase">#REF!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770" i="21" l="1"/>
  <c r="F769" i="21"/>
  <c r="F768" i="21"/>
  <c r="F767" i="21"/>
  <c r="F766" i="21"/>
  <c r="F765" i="21"/>
  <c r="F764" i="21"/>
  <c r="F763" i="21"/>
  <c r="F762" i="21"/>
  <c r="F761" i="21"/>
  <c r="F760" i="21"/>
  <c r="F759" i="21"/>
  <c r="F758" i="21"/>
  <c r="F757" i="21"/>
  <c r="F756" i="21"/>
  <c r="F755" i="21"/>
  <c r="F754" i="21"/>
  <c r="F753" i="21"/>
  <c r="F752" i="21"/>
  <c r="F751" i="21"/>
  <c r="F750" i="21"/>
  <c r="F749" i="21"/>
  <c r="F748" i="21"/>
  <c r="F747" i="21"/>
  <c r="F746" i="21"/>
  <c r="F745" i="21"/>
  <c r="F744" i="21"/>
  <c r="F743" i="21"/>
  <c r="F742" i="21"/>
  <c r="F741" i="21"/>
  <c r="F740" i="21"/>
  <c r="F739" i="21"/>
  <c r="F738" i="21"/>
  <c r="F737" i="21"/>
  <c r="F736" i="21"/>
  <c r="F735" i="21"/>
  <c r="F734" i="21"/>
  <c r="F733" i="21"/>
  <c r="F732" i="21"/>
  <c r="F730" i="21"/>
  <c r="F728" i="21"/>
  <c r="F727" i="21"/>
  <c r="F726" i="21"/>
  <c r="F725" i="21"/>
  <c r="F724" i="21"/>
  <c r="F723" i="21"/>
  <c r="F722" i="21"/>
  <c r="F721" i="21"/>
  <c r="F720" i="21"/>
  <c r="F719" i="21"/>
  <c r="F718" i="21"/>
  <c r="F717" i="21"/>
  <c r="F716" i="21"/>
  <c r="F715" i="21"/>
  <c r="F714" i="21"/>
  <c r="F713" i="21"/>
  <c r="F712" i="21"/>
  <c r="F711" i="21"/>
  <c r="F710" i="21"/>
  <c r="F709" i="21"/>
  <c r="F708" i="21"/>
  <c r="F707" i="21"/>
  <c r="F706" i="21"/>
  <c r="F705" i="21"/>
  <c r="F704" i="21"/>
  <c r="F703" i="21"/>
  <c r="F702" i="21"/>
  <c r="F701" i="21"/>
  <c r="F700" i="21"/>
  <c r="F699" i="21"/>
  <c r="F698" i="21"/>
  <c r="F697" i="21"/>
  <c r="F696" i="21"/>
  <c r="F695" i="21"/>
  <c r="F694" i="21"/>
  <c r="F693" i="21"/>
  <c r="F692" i="21"/>
  <c r="F691" i="21"/>
  <c r="F690" i="21"/>
  <c r="F689" i="21"/>
  <c r="F688" i="21"/>
  <c r="F687" i="21"/>
  <c r="F686" i="21"/>
  <c r="F685" i="21"/>
  <c r="F684" i="21"/>
  <c r="F683" i="21"/>
  <c r="F682" i="21"/>
  <c r="F681" i="21"/>
  <c r="F680" i="21"/>
  <c r="F679" i="21"/>
  <c r="F678" i="21"/>
  <c r="F677" i="21"/>
  <c r="F676" i="21"/>
  <c r="F675" i="21"/>
  <c r="F674" i="21"/>
  <c r="F673" i="21"/>
  <c r="F672" i="21"/>
  <c r="F671" i="21"/>
  <c r="F670" i="21"/>
  <c r="F669" i="21"/>
  <c r="F668" i="21"/>
  <c r="F667" i="21"/>
  <c r="F666" i="21"/>
  <c r="F665" i="21"/>
  <c r="F664" i="21"/>
  <c r="F663" i="21"/>
  <c r="F662" i="21"/>
  <c r="F661" i="21"/>
  <c r="F660" i="21"/>
  <c r="F659" i="21"/>
  <c r="F658" i="21"/>
  <c r="F657" i="21"/>
  <c r="F656" i="21"/>
  <c r="F655" i="21"/>
  <c r="F654" i="21"/>
  <c r="F653" i="21"/>
  <c r="F652" i="21"/>
  <c r="F651" i="21"/>
  <c r="F650" i="21"/>
  <c r="F649" i="21"/>
  <c r="F648" i="21"/>
  <c r="F647" i="21"/>
  <c r="F646" i="21"/>
  <c r="F645" i="21"/>
  <c r="F644" i="21"/>
  <c r="F643" i="21"/>
  <c r="F642" i="21"/>
  <c r="F641" i="21"/>
  <c r="F640" i="21"/>
  <c r="F639" i="21"/>
  <c r="F638" i="21"/>
  <c r="F637" i="21"/>
  <c r="F636" i="21"/>
  <c r="F635" i="21"/>
  <c r="F634" i="21"/>
  <c r="F633" i="21"/>
  <c r="F632" i="21"/>
  <c r="F631" i="21"/>
  <c r="F630" i="21"/>
  <c r="F629" i="21"/>
  <c r="F628" i="21"/>
  <c r="F627" i="21"/>
  <c r="F626" i="21"/>
  <c r="F625" i="21"/>
  <c r="F624" i="21"/>
  <c r="F623" i="21"/>
  <c r="F622" i="21"/>
  <c r="F621" i="21"/>
  <c r="F620" i="21"/>
  <c r="F619" i="21"/>
  <c r="F618" i="21"/>
  <c r="F617" i="21"/>
  <c r="F616" i="21"/>
  <c r="F615" i="21"/>
  <c r="F614" i="21"/>
  <c r="F613" i="21"/>
  <c r="F612" i="21"/>
  <c r="F611" i="21"/>
  <c r="F610" i="21"/>
  <c r="F609" i="21"/>
  <c r="F608" i="21"/>
  <c r="F607" i="21"/>
  <c r="F606" i="21"/>
  <c r="F605" i="21"/>
  <c r="F604" i="21"/>
  <c r="F603" i="21"/>
  <c r="F602" i="21"/>
  <c r="F601" i="21"/>
  <c r="F600" i="21"/>
  <c r="F599" i="21"/>
  <c r="F598" i="21"/>
  <c r="F597" i="21"/>
  <c r="F596" i="21"/>
  <c r="F595" i="21"/>
  <c r="F594" i="21"/>
  <c r="F593" i="21"/>
  <c r="F592" i="21"/>
  <c r="F591" i="21"/>
  <c r="F590" i="21"/>
  <c r="F589" i="21"/>
  <c r="F588" i="21"/>
  <c r="F587" i="21"/>
  <c r="F586" i="21"/>
  <c r="F585" i="21"/>
  <c r="F584" i="21"/>
  <c r="F583" i="21"/>
  <c r="F582" i="21"/>
  <c r="F581" i="21"/>
  <c r="F580" i="21"/>
  <c r="F579" i="21"/>
  <c r="F578" i="21"/>
  <c r="F577" i="21"/>
  <c r="F576" i="21"/>
  <c r="F575" i="21"/>
  <c r="F574" i="21"/>
  <c r="F573" i="21"/>
  <c r="F572" i="21"/>
  <c r="F571" i="21"/>
  <c r="F570" i="21"/>
  <c r="F569" i="21"/>
  <c r="F568" i="21"/>
  <c r="F567" i="21"/>
  <c r="F566" i="21"/>
  <c r="F564" i="21"/>
  <c r="F563" i="21"/>
  <c r="F562" i="21"/>
  <c r="F561" i="21"/>
  <c r="F560" i="21"/>
  <c r="F559" i="21"/>
  <c r="F558" i="21"/>
  <c r="F557" i="21"/>
  <c r="F556" i="21"/>
  <c r="F555" i="21"/>
  <c r="F554" i="21"/>
  <c r="F553" i="21"/>
  <c r="F552" i="21"/>
  <c r="F551" i="21"/>
  <c r="F550" i="21"/>
  <c r="F549" i="21"/>
  <c r="F548" i="21"/>
  <c r="F547" i="21"/>
  <c r="F546" i="21"/>
  <c r="F545" i="21"/>
  <c r="F544" i="21"/>
  <c r="F543" i="21"/>
  <c r="F542" i="21"/>
  <c r="F541" i="21"/>
  <c r="F540" i="21"/>
  <c r="F539" i="21"/>
  <c r="F538" i="21"/>
  <c r="F537" i="21"/>
  <c r="F536" i="21"/>
  <c r="F535" i="21"/>
  <c r="F534" i="21"/>
  <c r="F533" i="21"/>
  <c r="F532" i="21"/>
  <c r="F531" i="21"/>
  <c r="F530" i="21"/>
  <c r="F529" i="21"/>
  <c r="F528" i="21"/>
  <c r="F527" i="21"/>
  <c r="F526" i="21"/>
  <c r="F525" i="21"/>
  <c r="F524" i="21"/>
  <c r="F523" i="21"/>
  <c r="F522" i="21"/>
  <c r="F521" i="21"/>
  <c r="F520" i="21"/>
  <c r="F519" i="21"/>
  <c r="F518" i="21"/>
  <c r="F517" i="21"/>
  <c r="F516" i="21"/>
  <c r="F515" i="21"/>
  <c r="F514" i="21"/>
  <c r="F513" i="21"/>
  <c r="F512" i="21"/>
  <c r="F511" i="21"/>
  <c r="F510" i="21"/>
  <c r="F509" i="21"/>
  <c r="F508" i="21"/>
  <c r="F507" i="21"/>
  <c r="F506" i="21"/>
  <c r="F505" i="21"/>
  <c r="F504" i="21"/>
  <c r="F503" i="21"/>
  <c r="F502" i="21"/>
  <c r="F501" i="21"/>
  <c r="F500" i="21"/>
  <c r="F499" i="21"/>
  <c r="F498" i="21"/>
  <c r="F497" i="21"/>
  <c r="F496" i="21"/>
  <c r="F495" i="21"/>
  <c r="F494" i="21"/>
  <c r="F493" i="21"/>
  <c r="F492" i="21"/>
  <c r="F491" i="21"/>
  <c r="F490" i="21"/>
  <c r="F489" i="21"/>
  <c r="F488" i="21"/>
  <c r="F487" i="21"/>
  <c r="F486" i="21"/>
  <c r="F485" i="21"/>
  <c r="F484" i="21"/>
  <c r="F483" i="21"/>
  <c r="F482" i="21"/>
  <c r="F481" i="21"/>
  <c r="F480" i="21"/>
  <c r="F479" i="21"/>
  <c r="F478" i="21"/>
  <c r="F477" i="21"/>
  <c r="F476" i="21"/>
  <c r="F475" i="21"/>
  <c r="F474" i="21"/>
  <c r="F473" i="21"/>
  <c r="F472" i="21"/>
  <c r="F471" i="21"/>
  <c r="F470" i="21"/>
  <c r="F469" i="21"/>
  <c r="F468" i="21"/>
  <c r="F467" i="21"/>
  <c r="F466" i="21"/>
  <c r="F465" i="21"/>
  <c r="F464" i="21"/>
  <c r="F463" i="21"/>
  <c r="F462" i="21"/>
  <c r="F461" i="21"/>
  <c r="F460" i="21"/>
  <c r="F459" i="21"/>
  <c r="F458" i="21"/>
  <c r="F457" i="21"/>
  <c r="F456" i="21"/>
  <c r="F455" i="21"/>
  <c r="F454" i="21"/>
  <c r="F453" i="21"/>
  <c r="F452" i="21"/>
  <c r="F451" i="21"/>
  <c r="F450" i="21"/>
  <c r="F449" i="21"/>
  <c r="F448" i="21"/>
  <c r="F447" i="21"/>
  <c r="F446" i="21"/>
  <c r="F445" i="21"/>
  <c r="F444" i="21"/>
  <c r="F443" i="21"/>
  <c r="F442" i="21"/>
  <c r="F441" i="21"/>
  <c r="F440" i="21"/>
  <c r="F439" i="21"/>
  <c r="F438" i="21"/>
  <c r="F437" i="21"/>
  <c r="F436" i="21"/>
  <c r="F435" i="21"/>
  <c r="F434" i="21"/>
  <c r="F433" i="21"/>
  <c r="F432" i="21"/>
  <c r="F431" i="21"/>
  <c r="F430" i="21"/>
  <c r="F429" i="21"/>
  <c r="F428" i="21"/>
  <c r="F427" i="21"/>
  <c r="F426" i="21"/>
  <c r="F425" i="21"/>
  <c r="F424" i="21"/>
  <c r="F423" i="21"/>
  <c r="F422" i="21"/>
  <c r="F421" i="21"/>
  <c r="F420" i="21"/>
  <c r="F419" i="21"/>
  <c r="F418" i="21"/>
  <c r="F417" i="21"/>
  <c r="F416" i="21"/>
  <c r="F415" i="21"/>
  <c r="F414" i="21"/>
  <c r="F413" i="21"/>
  <c r="F412" i="21"/>
  <c r="F411" i="21"/>
  <c r="F410" i="21"/>
  <c r="F409" i="21"/>
  <c r="F408" i="21"/>
  <c r="F407" i="21"/>
  <c r="F406" i="21"/>
  <c r="F405" i="21"/>
  <c r="F404" i="21"/>
  <c r="F403" i="21"/>
  <c r="F402" i="21"/>
  <c r="F401" i="21"/>
  <c r="F400" i="21"/>
  <c r="F399" i="21"/>
  <c r="F398" i="21"/>
  <c r="F397" i="21"/>
  <c r="F396" i="21"/>
  <c r="F395" i="21"/>
  <c r="F394" i="21"/>
  <c r="F393" i="21"/>
  <c r="F392" i="21"/>
  <c r="F391" i="21"/>
  <c r="F390" i="21"/>
  <c r="F389" i="21"/>
  <c r="F388" i="21"/>
  <c r="F387" i="21"/>
  <c r="F386" i="21"/>
  <c r="F385" i="21"/>
  <c r="F384" i="21"/>
  <c r="F383" i="21"/>
  <c r="F382" i="21"/>
  <c r="F381" i="21"/>
  <c r="F380" i="21"/>
  <c r="F379" i="21"/>
  <c r="F378" i="21"/>
  <c r="F377" i="21"/>
  <c r="F376" i="21"/>
  <c r="F375" i="21"/>
  <c r="F374" i="21"/>
  <c r="F373" i="21"/>
  <c r="F372" i="21"/>
  <c r="F371" i="21"/>
  <c r="F370" i="21"/>
  <c r="F369" i="21"/>
  <c r="F368" i="21"/>
  <c r="F367" i="21"/>
  <c r="F366" i="21"/>
  <c r="F365" i="21"/>
  <c r="F364" i="21"/>
  <c r="F363" i="21"/>
  <c r="F362" i="21"/>
  <c r="F361" i="21"/>
  <c r="F360" i="21"/>
  <c r="F359" i="21"/>
  <c r="F358" i="21"/>
  <c r="F357" i="21"/>
  <c r="F356" i="21"/>
  <c r="F355" i="21"/>
  <c r="F354" i="21"/>
  <c r="F353" i="21"/>
  <c r="F352" i="21"/>
  <c r="F351" i="21"/>
  <c r="F350" i="21"/>
  <c r="F349" i="21"/>
  <c r="F348" i="21"/>
  <c r="F347" i="21"/>
  <c r="F346" i="21"/>
  <c r="F345" i="21"/>
  <c r="F344" i="21"/>
  <c r="F343" i="21"/>
  <c r="F342" i="21"/>
  <c r="F341" i="21"/>
  <c r="F340" i="21"/>
  <c r="F339" i="21"/>
  <c r="F338" i="21"/>
  <c r="F337" i="21"/>
  <c r="F336" i="21"/>
  <c r="F335" i="21"/>
  <c r="F334" i="21"/>
  <c r="F333" i="21"/>
  <c r="F332" i="21"/>
  <c r="F331" i="21"/>
  <c r="F330" i="21"/>
  <c r="F329" i="21"/>
  <c r="F328" i="21"/>
  <c r="F327" i="21"/>
  <c r="F326" i="21"/>
  <c r="F325" i="21"/>
  <c r="F324" i="21"/>
  <c r="F323" i="21"/>
  <c r="F322" i="21"/>
  <c r="F321" i="21"/>
  <c r="F320" i="21"/>
  <c r="F319" i="21"/>
  <c r="F318" i="21"/>
  <c r="F317" i="21"/>
  <c r="F316" i="21"/>
  <c r="F315" i="21"/>
  <c r="F314" i="21"/>
  <c r="F313" i="21"/>
  <c r="F312" i="21"/>
  <c r="F311" i="21"/>
  <c r="F310" i="21"/>
  <c r="F309" i="21"/>
  <c r="F308" i="21"/>
  <c r="F307" i="21"/>
  <c r="F306" i="21"/>
  <c r="F305" i="21"/>
  <c r="F304" i="21"/>
  <c r="F303" i="21"/>
  <c r="F302" i="21"/>
  <c r="F301" i="21"/>
  <c r="F300" i="21"/>
  <c r="F299" i="21"/>
  <c r="F298" i="21"/>
  <c r="F297" i="21"/>
  <c r="F296" i="21"/>
  <c r="F295" i="21"/>
  <c r="F294" i="21"/>
  <c r="F293" i="21"/>
  <c r="F292" i="21"/>
  <c r="F291" i="21"/>
  <c r="F290" i="21"/>
  <c r="F289" i="21"/>
  <c r="F288" i="21"/>
  <c r="F287" i="21"/>
  <c r="F286" i="21"/>
  <c r="F285" i="21"/>
  <c r="F284" i="21"/>
  <c r="F283" i="21"/>
  <c r="F282" i="21"/>
  <c r="F281" i="21"/>
  <c r="F280" i="21"/>
  <c r="F279" i="21"/>
  <c r="F278" i="21"/>
  <c r="F277" i="21"/>
  <c r="F276" i="21"/>
  <c r="F275" i="21"/>
  <c r="F274" i="21"/>
  <c r="F273" i="21"/>
  <c r="F272" i="21"/>
  <c r="F271" i="21"/>
  <c r="F270" i="21"/>
  <c r="F269" i="21"/>
  <c r="F268" i="21"/>
  <c r="F267" i="21"/>
  <c r="F266" i="21"/>
  <c r="F265" i="21"/>
  <c r="F264" i="21"/>
  <c r="F263" i="21"/>
  <c r="F262" i="21"/>
  <c r="F261" i="21"/>
  <c r="F260" i="21"/>
  <c r="F259" i="21"/>
  <c r="F258" i="21"/>
  <c r="F257" i="21"/>
  <c r="F256" i="21"/>
  <c r="F255" i="21"/>
  <c r="F254" i="21"/>
  <c r="F253" i="21"/>
  <c r="F252" i="21"/>
  <c r="F251" i="21"/>
  <c r="F250" i="21"/>
  <c r="F249" i="21"/>
  <c r="F248" i="21"/>
  <c r="F247" i="21"/>
  <c r="F246" i="21"/>
  <c r="F245" i="21"/>
  <c r="F244" i="21"/>
  <c r="F243" i="21"/>
  <c r="F242" i="21"/>
  <c r="F241" i="21"/>
  <c r="F240" i="21"/>
  <c r="F239" i="21"/>
  <c r="F238" i="21"/>
  <c r="F237" i="21"/>
  <c r="F236" i="21"/>
  <c r="F235" i="21"/>
  <c r="F234" i="21"/>
  <c r="F233" i="21"/>
  <c r="F232" i="21"/>
  <c r="F231" i="21"/>
  <c r="F230" i="21"/>
  <c r="F229" i="21"/>
  <c r="F228" i="21"/>
  <c r="F227" i="21"/>
  <c r="F226" i="21"/>
  <c r="F225" i="21"/>
  <c r="F224" i="21"/>
  <c r="F223" i="21"/>
  <c r="F222" i="21"/>
  <c r="F221" i="21"/>
  <c r="F220" i="21"/>
  <c r="F219" i="21"/>
  <c r="F218" i="21"/>
  <c r="F217" i="21"/>
  <c r="F216" i="21"/>
  <c r="F215" i="21"/>
  <c r="F214" i="21"/>
  <c r="F213" i="21"/>
  <c r="F212" i="21"/>
  <c r="F211" i="21"/>
  <c r="F210" i="21"/>
  <c r="F209" i="21"/>
  <c r="F208" i="21"/>
  <c r="F207" i="21"/>
  <c r="F206" i="21"/>
  <c r="F205" i="21"/>
  <c r="F204" i="21"/>
  <c r="F203" i="21"/>
  <c r="F202" i="21"/>
  <c r="F201" i="21"/>
  <c r="F200" i="21"/>
  <c r="F199" i="21"/>
  <c r="F198" i="21"/>
  <c r="F197" i="21"/>
  <c r="F196" i="21"/>
  <c r="F195" i="21"/>
  <c r="F194" i="21"/>
  <c r="F193" i="21"/>
  <c r="F192" i="21"/>
  <c r="F191" i="21"/>
  <c r="F190" i="21"/>
  <c r="F189" i="21"/>
  <c r="F188" i="21"/>
  <c r="F187" i="21"/>
  <c r="F186" i="21"/>
  <c r="F185" i="21"/>
  <c r="F184" i="21"/>
  <c r="F183" i="21"/>
  <c r="F182" i="21"/>
  <c r="F181" i="21"/>
  <c r="F180" i="21"/>
  <c r="F179" i="21"/>
  <c r="F178" i="21"/>
  <c r="F177" i="21"/>
  <c r="F176" i="21"/>
  <c r="F175" i="21"/>
  <c r="F174" i="21"/>
  <c r="F173" i="21"/>
  <c r="F172" i="21"/>
  <c r="F171" i="21"/>
  <c r="F170" i="21"/>
  <c r="F169" i="21"/>
  <c r="F168" i="21"/>
  <c r="F167" i="21"/>
  <c r="F166" i="21"/>
  <c r="F165" i="21"/>
  <c r="F164" i="21"/>
  <c r="F163" i="21"/>
  <c r="F162" i="21"/>
  <c r="F161" i="21"/>
  <c r="F160" i="21"/>
  <c r="F159" i="21"/>
  <c r="F158" i="21"/>
  <c r="F157" i="21"/>
  <c r="F156" i="21"/>
  <c r="F155" i="21"/>
  <c r="F154" i="21"/>
  <c r="F153" i="21"/>
  <c r="F152" i="21"/>
  <c r="F151" i="21"/>
  <c r="F150" i="21"/>
  <c r="F149" i="21"/>
  <c r="F148" i="21"/>
  <c r="F147" i="21"/>
  <c r="F146" i="21"/>
  <c r="F145" i="21"/>
  <c r="F144" i="21"/>
  <c r="F143" i="21"/>
  <c r="F142" i="21"/>
  <c r="F141" i="21"/>
  <c r="F140" i="21"/>
  <c r="F139" i="21"/>
  <c r="F138" i="21"/>
  <c r="F137" i="21"/>
  <c r="F136" i="21"/>
  <c r="F135" i="21"/>
  <c r="F134" i="21"/>
  <c r="F133" i="21"/>
  <c r="F132" i="21"/>
  <c r="F131" i="21"/>
  <c r="F130" i="21"/>
  <c r="F129" i="21"/>
  <c r="F128" i="21"/>
  <c r="F127" i="21"/>
  <c r="F126" i="21"/>
  <c r="F125" i="21"/>
  <c r="F124" i="21"/>
  <c r="F123" i="21"/>
  <c r="F122" i="21"/>
  <c r="F121" i="21"/>
  <c r="F120" i="21"/>
  <c r="F119" i="21"/>
  <c r="F118" i="21"/>
  <c r="F117" i="21"/>
  <c r="F116" i="21"/>
  <c r="F115" i="21"/>
  <c r="F114" i="21"/>
  <c r="F113" i="21"/>
  <c r="F112" i="21"/>
  <c r="F111" i="21"/>
  <c r="F110" i="21"/>
  <c r="F109" i="21"/>
  <c r="F108" i="21"/>
  <c r="F107" i="21"/>
  <c r="F106" i="21"/>
  <c r="F105" i="21"/>
  <c r="F104" i="21"/>
  <c r="F103" i="21"/>
  <c r="F102" i="21"/>
  <c r="F101" i="21"/>
  <c r="F100" i="21"/>
  <c r="F99" i="21"/>
  <c r="F98" i="21"/>
  <c r="F97" i="21"/>
  <c r="F96" i="21"/>
  <c r="F95" i="21"/>
  <c r="F94" i="21"/>
  <c r="F93" i="21"/>
  <c r="F92" i="21"/>
  <c r="F91" i="21"/>
  <c r="F90" i="21"/>
  <c r="F89" i="21"/>
  <c r="F88" i="21"/>
  <c r="F87" i="21"/>
  <c r="F86" i="21"/>
  <c r="F85" i="21"/>
  <c r="F84" i="21"/>
  <c r="F83" i="21"/>
  <c r="F82" i="21"/>
  <c r="F81" i="21"/>
  <c r="F80" i="21"/>
  <c r="F79" i="21"/>
  <c r="F78" i="21"/>
  <c r="F77" i="21"/>
  <c r="F76" i="21"/>
  <c r="F75" i="21"/>
  <c r="F74" i="21"/>
  <c r="F73" i="21"/>
  <c r="F72" i="21"/>
  <c r="F71" i="21"/>
  <c r="F70" i="21"/>
  <c r="F69" i="21"/>
  <c r="F36" i="21"/>
  <c r="F33" i="21"/>
  <c r="F31" i="21"/>
  <c r="F29" i="21"/>
  <c r="F27" i="21"/>
  <c r="F25" i="21"/>
  <c r="F23" i="21"/>
  <c r="F21" i="21"/>
  <c r="F19" i="21"/>
  <c r="F17" i="21"/>
  <c r="F15" i="21"/>
  <c r="F13" i="21"/>
  <c r="F11" i="21"/>
</calcChain>
</file>

<file path=xl/sharedStrings.xml><?xml version="1.0" encoding="utf-8"?>
<sst xmlns="http://schemas.openxmlformats.org/spreadsheetml/2006/main" count="1658" uniqueCount="1209">
  <si>
    <t xml:space="preserve">Requerente
</t>
  </si>
  <si>
    <t xml:space="preserve">Designação do Projecto
</t>
  </si>
  <si>
    <t xml:space="preserve">Especialidade
</t>
  </si>
  <si>
    <t xml:space="preserve">Fase do Projecto
</t>
  </si>
  <si>
    <t xml:space="preserve">Mapa de Medições
</t>
  </si>
  <si>
    <t>RV01</t>
  </si>
  <si>
    <t xml:space="preserve">
Data: dd/mm/aaaa</t>
  </si>
  <si>
    <t>MOD QP 13/0</t>
  </si>
  <si>
    <t>Requalificação e Ampliação do Centro de Saúde de Caminha</t>
  </si>
  <si>
    <t>USF Caminha</t>
  </si>
  <si>
    <t>Rua Engenheiro Luís Agostinho de Pereita Castro, Caminha</t>
  </si>
  <si>
    <t>Item</t>
  </si>
  <si>
    <t>Designação das unidades de trabalho</t>
  </si>
  <si>
    <t>Unid.</t>
  </si>
  <si>
    <t>Quant.</t>
  </si>
  <si>
    <t>Importâncias</t>
  </si>
  <si>
    <t xml:space="preserve">Unitário </t>
  </si>
  <si>
    <t>Total</t>
  </si>
  <si>
    <t>ESTALEIRO</t>
  </si>
  <si>
    <t>DEMOLIÇÕES</t>
  </si>
  <si>
    <t>ESTRUTURAS</t>
  </si>
  <si>
    <t>ARQUITECTURA</t>
  </si>
  <si>
    <t>INSTALAÇÕES, EQUIPAMENTOS DE ABASTECIMENTO DE ÁGUA, COMBATE A INCÊNDIO E DRENAGEM DE ÁGUAS RESIDUAIS E PLUVIAIS</t>
  </si>
  <si>
    <t>INSTALAÇÕES E EQUIPAMENTOS DE SISTEMAS ELÉTRICOS</t>
  </si>
  <si>
    <t>INSTALAÇÕES DE TELECOMUNICAÇÕES - ITED</t>
  </si>
  <si>
    <t>INSTALAÇÕES E EQUIPAMENTOS DE SEGURANÇA ATIVA</t>
  </si>
  <si>
    <t>INSTALAÇÕES MECÂNICAS - AVAC</t>
  </si>
  <si>
    <t>ELEVADORES</t>
  </si>
  <si>
    <t>SEGURANÇA CONTRA INCÊNDIOS - SCIE</t>
  </si>
  <si>
    <t>TOTAL</t>
  </si>
  <si>
    <t>Notas Gerais:
1) Este mapa de quantidades deverá obrigatoriamente ser lido em conjunto com todas as peças escritas e desenhadas do projecto.
2) As amostras dos materiais que  deverão  ser  apresentadas com a devida antecedência, depois de  aprovadas,  ficarão  na obra servindo de padrão.
3) O Empreiteiro deverá propor materiais e processos construtivos que reduzam o impacto no meio ambiente na fase de construção e durante o ciclo de vida do  empreendimento. Desta forma, e sempre que possível, deverá:
3.1) Optar por sistemas de energia que reduzam o consumo e o desperdício, recorrendo a alternativas energéticas com menos impactes ambientais;
3.2) Recorrer a materiais e processos que reduzam a utilização dos recursos naturais e que contribuam para a manutenção da biodiversidade;
3.3) Dar prioridade ao uso de materiais que não utilizem produtos tóxicos no seu fabrico (como tintas e vernizes), nem produtos que libertem gases tóxicos durante sua aplicação ou uso (como vários produtos de construção e de limpeza);
3.4) Implementar técnicas e equipamentos que permitam a medição e a monitorização do desempenho ambiental da construção durante a execução da obra e na fase de ocupação.
4) Em todos os trabalhos patentes neste projecto deverá ser cumprido integralmente o Plano de Prevenção e Gestão de Resíduos de Construção e Demolição;
5) As quantidades apresentadas não dispensa de um levantamento no local e apresentação de mapa de erros e omissões;
6) Trabalhos a realizar de acordo com o projecto, satisfazendo o especificado no Caderno de Encargos/Memória Descritiva e Justificativa e incluindo todos os acessórios necessários. As referências e marcas devem ser entendidas como "tipo" ou "equivalente".</t>
  </si>
  <si>
    <t>1.1</t>
  </si>
  <si>
    <t>Montagem, manutenção e desmontagem de estaleiro,  em conformidade com a lei em vigor, satisfazendo as prescrições relativas à Segurança, Higiene e Saúde no Trabalho, incluindo  todos os equipamentos mão de obra e materiais  necessários à execução integral da obra, nomeadamente:</t>
  </si>
  <si>
    <t>a)</t>
  </si>
  <si>
    <t>- aluguer de contentor escritório p/ fiscalização</t>
  </si>
  <si>
    <t>b)</t>
  </si>
  <si>
    <t>- aluguer de contentor escritório p/ empreiteiro</t>
  </si>
  <si>
    <t>c)</t>
  </si>
  <si>
    <t>- aluguer de sanitários</t>
  </si>
  <si>
    <t>d)</t>
  </si>
  <si>
    <t>- contentor ferramentaria / armazém</t>
  </si>
  <si>
    <t>e)</t>
  </si>
  <si>
    <t>- vedação da obra</t>
  </si>
  <si>
    <t>f)</t>
  </si>
  <si>
    <t xml:space="preserve">- taxas, licenças e seguros        </t>
  </si>
  <si>
    <t>g)</t>
  </si>
  <si>
    <t>- rede provisória: água, energia e telecomunicações</t>
  </si>
  <si>
    <t>h)</t>
  </si>
  <si>
    <t>- elaboração do plano segurança e saúde</t>
  </si>
  <si>
    <t>i)</t>
  </si>
  <si>
    <t>- implementação do plano segurança e saúde</t>
  </si>
  <si>
    <t>j)</t>
  </si>
  <si>
    <t>- elaboração do plano de gestão de residuos</t>
  </si>
  <si>
    <t>k)</t>
  </si>
  <si>
    <t>- implementação do plano de gestão de residuos</t>
  </si>
  <si>
    <t>l)</t>
  </si>
  <si>
    <t>- remoção de entulhos para vazadouro licenciado</t>
  </si>
  <si>
    <t>m)</t>
  </si>
  <si>
    <t>- protecção dos elementos construtivos a manter</t>
  </si>
  <si>
    <t>n)</t>
  </si>
  <si>
    <t>- meios de elevação e escoramento</t>
  </si>
  <si>
    <t>o)</t>
  </si>
  <si>
    <t>- andaimes</t>
  </si>
  <si>
    <t>p)</t>
  </si>
  <si>
    <t>- equipamentos, máquinas e ferramentas</t>
  </si>
  <si>
    <t>q)</t>
  </si>
  <si>
    <t>- limpezas parciais da obra</t>
  </si>
  <si>
    <t>r)</t>
  </si>
  <si>
    <t xml:space="preserve"> - limpeza final da obra por empresa da especialidade, incluindo limpeza necessária para entrega do espaço, bem como lavagem do parque na véspera da abertura</t>
  </si>
  <si>
    <t>s)</t>
  </si>
  <si>
    <t>- apoios de construção civil a todas as instalações</t>
  </si>
  <si>
    <t>t)</t>
  </si>
  <si>
    <t>- abertura e fecho de roços, valas e nichos</t>
  </si>
  <si>
    <t>u)</t>
  </si>
  <si>
    <t>- coordenação global da obra</t>
  </si>
  <si>
    <t>v)</t>
  </si>
  <si>
    <t>- acessos provisórios e respectiva sinalização</t>
  </si>
  <si>
    <t>w)</t>
  </si>
  <si>
    <t>- placas identificativas da obra</t>
  </si>
  <si>
    <t>x)</t>
  </si>
  <si>
    <t>- implantação, marcação e piquetagem da obra</t>
  </si>
  <si>
    <t>y)</t>
  </si>
  <si>
    <t>- transportes de pessoal, equipamentos e materiais</t>
  </si>
  <si>
    <t>z)</t>
  </si>
  <si>
    <t>- faseamento da obra quando indicado</t>
  </si>
  <si>
    <t>za)</t>
  </si>
  <si>
    <t>- vigilância da obra</t>
  </si>
  <si>
    <t>zb)</t>
  </si>
  <si>
    <t>- ensaios gerais</t>
  </si>
  <si>
    <t>zc)</t>
  </si>
  <si>
    <t>- elaboração de reportagem fotográfica</t>
  </si>
  <si>
    <t>zd)</t>
  </si>
  <si>
    <t>- telas finais da obra "como construído"</t>
  </si>
  <si>
    <t>1.1.1</t>
  </si>
  <si>
    <t>Montagem de estaleiro</t>
  </si>
  <si>
    <t>vg</t>
  </si>
  <si>
    <t>1.1.2</t>
  </si>
  <si>
    <t>Manutenção de estaleiro</t>
  </si>
  <si>
    <t>1.1.3</t>
  </si>
  <si>
    <t>Desmontagem de estaleiro</t>
  </si>
  <si>
    <t>1.1.4</t>
  </si>
  <si>
    <t>Fornecimento de Placas de Obra de acordo com modelo de financiamento de fundos europeus</t>
  </si>
  <si>
    <t>un</t>
  </si>
  <si>
    <t>1.1.5</t>
  </si>
  <si>
    <t>Fornecimento e fixação de Placa Final de acordo com modelo de financiamento de fundos europeus</t>
  </si>
  <si>
    <t>TRABALHOS PREPARATÓRIOS E DEMOLIÇÕES</t>
  </si>
  <si>
    <t>2.1</t>
  </si>
  <si>
    <t>Execução de levantamento estrutural do existente do edificio, conforme descrição no projecto, utilizando todos os meios necessários, incluindo todos os trabalhos complementares necessários, para a sua boa execução.</t>
  </si>
  <si>
    <t>2.2</t>
  </si>
  <si>
    <t>Demolições parciais e/ou integrais a executar em edificações existentes, de acordo com os desenhos de vermelhos e amarelos, tendo em conta ainda o levantamento do existente versus o projeto proposto, utilizando meios mecânicos e/ou manuais, incluindo todos os escoramentos necessários, remates, limpezas, o transporte dos excedentes a destino final adequado, de acordo com PPGRCD, desactivação de instalações especiais existentes, pagamento de licenças e todos os trabalhos complementares necessários, tudo executado de acordo com o projeto:</t>
  </si>
  <si>
    <t>2.2.1</t>
  </si>
  <si>
    <t>Demolição da laje terrea para criação de fosso e fundação do núcleo de elevador, conforme a área indicada no projecto de especialidade, bem como, todos os elementos e acessórios necessários à sua boa execução.</t>
  </si>
  <si>
    <t>m2</t>
  </si>
  <si>
    <t>2.2.2</t>
  </si>
  <si>
    <t>Abertura em lajes existentes para criação de negativo para o elevador ao nível 0, nível 1 e nível da cobertura, com conservação das armaduras das lajes existentes, incluindo escoramentos necessários das lajes de pisos, conforme a área indicada no projecto de especialidade, bem como, todos os elementos e acessórios necessários à sua boa execução.</t>
  </si>
  <si>
    <t>2.2.3</t>
  </si>
  <si>
    <t>Demolição de paredes interiores existentes, abertura e/ou alargamento de paredes para novos vãos interiores, indicadas no projecto de vermelhos e amarelos, integrando a remoção de vãos, revestimentos, rodapés, equipamentos, etc. bem como todos os elementos acoplados, incluindo todos os elementos e acessórios necessários.</t>
  </si>
  <si>
    <t>2.2.4</t>
  </si>
  <si>
    <t>Remoção de pavimentos interiores existentes, indicadas no projecto de vermelhos e amarelos, considerando picagem onde necessário para aplicação do novo revestimento, incluindo todos os elementos e acessórios necessários.</t>
  </si>
  <si>
    <t>2.2.4.1</t>
  </si>
  <si>
    <t>Pavimentos existentes em cerâmico</t>
  </si>
  <si>
    <t>2.2.4.2</t>
  </si>
  <si>
    <t>Pavimentos existentes em vinilico</t>
  </si>
  <si>
    <t>2.2.5</t>
  </si>
  <si>
    <t>Demolição e remoção de tetos interiores existentes, indicadas no projecto de vermelhos e amarelos, elementos de fixação, incluindo todos os elementos e acessórios necessários.</t>
  </si>
  <si>
    <t>2.2.6</t>
  </si>
  <si>
    <t>Desmontagem e remoção  por empresa qualificada de cobertura total formada por placas de fibrocimento, elementos de fixação, drenagem e acessórios (rufos, caleiras, telas, etc.), mantendo a estrutura de suporte existente, para colocação da nova cobertura, incluindo plastificação, etiquetagem e paletização das placas com meios e equipamentos adequados, transporte para operador de resíduos acompanhado pelas respectivas guias de transporte de resíduos, medições e análises para controle de fibras de amianto por laboratórios credenciados, tudo de acordo com lei em vigor.  (medição projeção horizontal)</t>
  </si>
  <si>
    <t>Desmontagem e remoção  de Móvel de Copa Existente, indicado no projecto de vermelhos e amarelos, incluindo desactivação de redes, rodapés, equipamentos, bem como todos os elementos e acessórios necessários.</t>
  </si>
  <si>
    <r>
      <rPr>
        <b/>
        <sz val="8"/>
        <rFont val="Verdana"/>
        <charset val="134"/>
      </rPr>
      <t xml:space="preserve">Nota:  </t>
    </r>
    <r>
      <rPr>
        <sz val="8"/>
        <rFont val="Verdana"/>
        <charset val="134"/>
      </rPr>
      <t>Antes do inicio dos trabalhos, deverá ser feito um levantamento estrutrural do edificio existente, conforme descrito projecto de estabilidade, sendo a equipa projetista informada por forma a validar ou alterar as soluções estruturais adotadas em projecto.</t>
    </r>
  </si>
  <si>
    <t>3.1</t>
  </si>
  <si>
    <t>BETÃO ARMADO</t>
  </si>
  <si>
    <t>3.1.1</t>
  </si>
  <si>
    <t xml:space="preserve">BETÃO </t>
  </si>
  <si>
    <t>3.1.1.1</t>
  </si>
  <si>
    <t>Fornecimento e colocação de betão da classe C30/37, incluindo todos os trabalhos necessários à sua perfeita execução de acordo com as C.T.E., nos seguintes elementos.</t>
  </si>
  <si>
    <t>3.1.1.1.1</t>
  </si>
  <si>
    <t>- Nucleos</t>
  </si>
  <si>
    <t>m3</t>
  </si>
  <si>
    <t>3.1.1.1.2</t>
  </si>
  <si>
    <t>- Reforço sapatas existentes
Nota: Confirmar em obra a cota da sapata existente das paredes da caixa de escadas.</t>
  </si>
  <si>
    <t>3.1.2</t>
  </si>
  <si>
    <t>AÇO</t>
  </si>
  <si>
    <t>3.1.2.1</t>
  </si>
  <si>
    <t>Fornecimento e colocação de armadura da classe A500 NR, incluindo todos os trabalhos necessários de acordo com as peças desenhadas e as C.T.E. nos elemento seguintes:</t>
  </si>
  <si>
    <t>3.1.2.1.1</t>
  </si>
  <si>
    <t>Kg</t>
  </si>
  <si>
    <t>3.1.2.1.2</t>
  </si>
  <si>
    <t>- Reforço sapatas existentes
Nota: incluindo varões injectados com resina epoxy, afastados 0.15m na estrutura de betão armado existente.</t>
  </si>
  <si>
    <t>kg</t>
  </si>
  <si>
    <t>3.1.3</t>
  </si>
  <si>
    <t>COFRAGEM</t>
  </si>
  <si>
    <t>3.1.3.1</t>
  </si>
  <si>
    <t>Fornecimento e colocação de cofragem incluindo descofragem e todos os trabalhos necessários à sua perfeita execução de acordo com as C.T.E., nos seguintes elementos:</t>
  </si>
  <si>
    <t>3.1.3.1.1</t>
  </si>
  <si>
    <t>3.1.3.1.2</t>
  </si>
  <si>
    <t>- Reforço sapatas existentes</t>
  </si>
  <si>
    <t>3.1.4</t>
  </si>
  <si>
    <t>Ancoragem química estrutural da parede do nucleo de elevador sobre parede existente da caixa de escadas, formada por varão nervurado de Ø16//0,25, a toda a altura da parede, e 90 cm de comprimento de aço A500 NR, selados com Icost KC220N, ou equivalente, em furação de 32 mm de diâmetro e 200 mm de profundidade, incluindo o previo tratamento de superficie de contacto da parede existente com a nova parede a construir, bem como todos os trabalhos complementares necessários, tudo executado de acordo com o projecto e indicações do fornecedor.</t>
  </si>
  <si>
    <t>3.2</t>
  </si>
  <si>
    <t>ESTRUTURA METÁLICA</t>
  </si>
  <si>
    <t>3.2.1</t>
  </si>
  <si>
    <t>Fornecimento e colocação de estrutura metálica em perfis metálicos da classe de resistência S275, incluíndo o fornecimento, transporte, montagem, afinações, ligações por soldadura e/ou por aparafusamento, chapas, reforços, apoios, desperdicios, buchas, parafusos, porcas, anilhas, conectores, varões roscados, chumbadouros, soldaduras, furações, rasgos, selagem quimica, decapagem, protecção anti-corrosiva, pintura intumescente de acordo com projecto de SCIE, bem como todos os trabalhos complementares, acessórios e materiais preliminiares inerentes, assim como os complementares necessários ao perfeito acabamento tudo executado de acordo com o projecto e indicações do fornecedor.</t>
  </si>
  <si>
    <t>3.2.1.1</t>
  </si>
  <si>
    <t>HEA140</t>
  </si>
  <si>
    <t>3.2.1.2</t>
  </si>
  <si>
    <t>Madre 140x1,50 "O Feliz", ou equivalente</t>
  </si>
  <si>
    <t>3.3</t>
  </si>
  <si>
    <t>DIVERSOS</t>
  </si>
  <si>
    <t>3.3.1</t>
  </si>
  <si>
    <t>Fornecimento e aplicação de FlintCoate ou equivalente em  todos as superficies enterradas, incluindo todos os trabalhos necessários à sua perfeita execução, de acordo com as C.T.E. e peças desenhadas.</t>
  </si>
  <si>
    <t>ARQUITETURA</t>
  </si>
  <si>
    <t>4.1</t>
  </si>
  <si>
    <t>PAREDES E DIVISÓRIAS INTERIORES</t>
  </si>
  <si>
    <t>4.1.1</t>
  </si>
  <si>
    <t>Paredes Exteriores</t>
  </si>
  <si>
    <t>4.1.1.1</t>
  </si>
  <si>
    <t>P1 - Fornecimento e assentamento de alvenaria em paredes exteriores, executado em bloco termico de 20cm assente com argamassa de cimento e areia, incluindo travamento entre panos com grampos não corrosivos, padieiras, portais, correçãos de pontes térmicas, remates e perdas, prevendo todos os trabalhos, acessórios e materiais preliminares inerentes, assim como os complementares ao perfeito acabamento, tudo de acordo com o projeto e indicações do fornecedor.</t>
  </si>
  <si>
    <t>4.1.1.2</t>
  </si>
  <si>
    <t>P5 - Fornecimento e assentamento de alvenaria em paredes exteriores, executado em bloco termico de 15cm assente com argamassa de cimento e areia, incluindo travamento entre panos com grampos não corrosivos, padieiras, portais, correçãos de pontes térmicas, remates e perdas, prevendo todos os trabalhos, acessórios e materiais preliminares inerentes, assim como os complementares ao perfeito acabamento, tudo de acordo com o projeto e indicações do fornecedor.</t>
  </si>
  <si>
    <t>4.1.2</t>
  </si>
  <si>
    <t>Paredes interiores</t>
  </si>
  <si>
    <t>4.1.2.1</t>
  </si>
  <si>
    <t>P2 - Fornecimento e colocação de paredes divisorias interiores, executadas com dupla placa de gesso cartonado standard 13mm em ambas as faces, incluindo duplo montante 48mm em perfis metálicos, banda acústica e isolamento com lã mineral entre montantes, fixação, acessórios, tratamento de juntas,  protecção de arestas, abertura de negativos, reforços, suportes para instalações, emassamento geral, remates e perdas, prevendo todos os trabalhos, acessórios e materiais preliminares inerentes, assim como os complementares ao perfeito acabamento, tudo de acordo com o projeto e indicações do fornecedor.</t>
  </si>
  <si>
    <t>4.1.2.2</t>
  </si>
  <si>
    <t>P3 - Fornecimento e colocação de paredes divisorias interiores, executadas com dupla placa standard 13mm numa face e dupla placa hidrofuga 13mm na outra face, incluindo duplo montante 48mm em perfis metálicos, banda acústica e isolamento lã mineral entre montantes, fixação, acessórios, tratamento de juntas,  protecção de arestas, abertura de negativos, reforços, suportes para instalações, emassamento geral, remates e perdas, prevendo todos os trabalhos, acessórios e materiais preliminares inerentes, assim como os complementares ao perfeito acabamento, tudo de acordo com o projeto e indicações do fornecedor.</t>
  </si>
  <si>
    <t>4.1.2.3</t>
  </si>
  <si>
    <t>P4 - Fornecimento e colocação de paredes divisorias interiores, executadas com dupla placa de gesso cartonado hidrófugo 13mm em ambas as faces, incluindo duplo montante 48mm em perfis metálicos, banda acústica e isolamento lã mineral entre montantes, fixação, acessórios, tratamento de juntas,  protecção de arestas, abertura de negativos, reforços, suportes para instalações, emassamento geral, remates e perdas, prevendo todos os trabalhos, acessórios e materiais preliminares inerentes, assim como os complementares ao perfeito acabamento, tudo de acordo com o projeto e indicações do fornecedor.</t>
  </si>
  <si>
    <t>4.1.2.4</t>
  </si>
  <si>
    <t>P6 - Fornecimento e colocação de paredes divisorias interiores, executadas com dupla placa de gesso cartonado standard 13mm em ambas as faces, incluindo duplo montante 48mm em perfis metálicos, banda acústica e isolamento lã mineral entre montantes, fixação, acessórios, tratamento de juntas,  protecção de arestas, abertura de negativos, reforços, suportes para instalações, emassamento geral, remates e perdas, prevendo todos os trabalhos, acessórios e materiais preliminares inerentes, assim como os complementares ao perfeito acabamento, tudo de acordo com o projeto e indicações do fornecedor.</t>
  </si>
  <si>
    <t>4.2</t>
  </si>
  <si>
    <t>COBERTURAS, IMPERMEABILIZAÇÕES E ISOLAMENTOS</t>
  </si>
  <si>
    <t>4.2.1</t>
  </si>
  <si>
    <t>Fornecimento e colocação de revestimento de cobertura, constituida por painel de sandwich com  60mm tipo "O Feliz Painel" modelo Topcover 3, ou equivalente, incluindo membrana betuminosa impermeabilizante produzida a partir de betume modificado APP, de massa nominal de 3kg/m2 e composta por uma armadura de fibra de vidro, incluindo fixação, caleiras, acessórios, dobras, sobreposições, remates, prevendo todos os trabalhos, acessórios e materiais preliminares inerentes, assim como os complementares ao perfeito acabamento, tudo de acordo com o projeto e indicações do fornecedor.  (medição projeção horizontal)</t>
  </si>
  <si>
    <t>4.2.2</t>
  </si>
  <si>
    <t>Fornecimento e colocação de argamassa de impermeabilização monocomponente flexivel aplicada em zonas de água, pronto a receber revestimentos, incluindo remates e perdas, prevendo todos os trabalhos, acessórios e materiais preliminares inerentes, assim como os complementares ao perfeito acabamento, tudo de acordo com o projeto e indicações do fornecedor:</t>
  </si>
  <si>
    <t>4.2.2.1</t>
  </si>
  <si>
    <t xml:space="preserve">Em pavimentos, incluindo dobra nas paredes </t>
  </si>
  <si>
    <t>4.2.2.2</t>
  </si>
  <si>
    <t>Em paredes, zona de duche até a uma altura de 2,00m</t>
  </si>
  <si>
    <t>4.3</t>
  </si>
  <si>
    <t>CANTARIAS</t>
  </si>
  <si>
    <t>4.3.1</t>
  </si>
  <si>
    <t>Soleiras/Peitoris</t>
  </si>
  <si>
    <t>4.3.1.1</t>
  </si>
  <si>
    <t>Fornecimento e aplicação de soleiras/peitoris de vãos interiores em pedra de granito cinza da região, incluindo fixação e todos os trabalhos, acessórios e materiais preliminares inerentes, assim como os complementares ao perfeito acabamento, tudo de acordo com o projeto e indicações do fornecedor.</t>
  </si>
  <si>
    <t>4.3.1.1.1</t>
  </si>
  <si>
    <t>VI 06 - 2,00x2,10m</t>
  </si>
  <si>
    <t>4.3.1.1.2</t>
  </si>
  <si>
    <t>VI 07 - 2,00x2,10m</t>
  </si>
  <si>
    <t>4.4</t>
  </si>
  <si>
    <t>REVESTIMENTO DE PAVIMENTOS</t>
  </si>
  <si>
    <t>4.4.1</t>
  </si>
  <si>
    <t>Pavimentos interiores</t>
  </si>
  <si>
    <t>4.4.1.1</t>
  </si>
  <si>
    <t>PV1 - Fornecimento e colocação de revestimento de pavimentos interiores, executado em manta vinilica de alta resistencia do tipo TARKETT IQ Eminent Unisense, acabamento Dusty Green ou equivalente, incluindo barramento, colagem, tratamento de juntas com cordão de soldar a quente à cor, rodapé em meia cana com acabamento no mesmo material do pavimento, betonilha de regularização, remates e perdas, prevendo todos os trabalhos, acessórios e materiais preliminares inerentes, assim como os complementares ao perfeito acabamento, tudo de acordo com o projeto e indicações do fornecedor.</t>
  </si>
  <si>
    <t>4.4.1.2</t>
  </si>
  <si>
    <t>PV02 - Fornecimento e colocação de revestimento em pavimentos interiores executado em vinilico anti-derrapante, do tipo Tarkett Multisafe Aqua, acabamento Stone Cold Light Grey, ou equivalente, incluindo barramento, colagem tratamento de juntas com cordão de soldar a quente, reboco de regularização quando necessário, rodapé flexivel, remates e perdas, prevendo todos os trabalhos, acessórios e materiais preliminares inerentes, assim como os complementares ao perfeito acabamento, tudo de acordo com o projeto e indicações do fornecedor.</t>
  </si>
  <si>
    <t>4.5</t>
  </si>
  <si>
    <t>REVESTIMENTO DE PAREDES</t>
  </si>
  <si>
    <t>4.5.1</t>
  </si>
  <si>
    <t>4.5.1.1</t>
  </si>
  <si>
    <t>Fornecimento e colocação de gesso projectado em paredes interiores, incluindo rede de fibra de vidro na transição alvenaria/betão, protecção de arestas, remates e perdas, prevendo todos os trabalhos, acessórios e materiais preliminares inerentes, assim como os complementares ao perfeito acabamento, tudo de acordo com o projeto e indicações do fornecedor.</t>
  </si>
  <si>
    <t>4.5.1.2</t>
  </si>
  <si>
    <t>Execução de reparações de eventuais fissuras e zonas danificadas por infiltrações, em paredes interiores, com argamassa adequado para o efeito, pronto a receber o revestimento final, incluindo todos os trabalhos, acessórios e materiais preliminares inerentes, assim como os complementares ao perfeito acabamento, tudo de acordo com o projeto e indicações do fornecedor.
Nota: considerado uma área estimada para a reparação.</t>
  </si>
  <si>
    <t>4.5.1.3</t>
  </si>
  <si>
    <t>RV1 - Fornecimento e execução de pintura de paredes interiores com tinta plástica, na cor Ral 9010, aplicada ao rolo ou trincha em duas a três demãos, incluindo uma demão inicial de primário, prevendo todos os trabalhos, acessórios e materiais preliminares inerentes, assim como os complementares ao perfeito acabamento, tudo de acordo com o projeto e indicações do fornecedor.</t>
  </si>
  <si>
    <t>4.5.1.4</t>
  </si>
  <si>
    <t>RV2 - Lambril em contraplacado maritimo + Pintura</t>
  </si>
  <si>
    <t>4.5.1.4.1</t>
  </si>
  <si>
    <t>Fornecimento e colocação de revestimento em lambril em contraplacado maritimo até 0,90m de altura, com espessura e acabamento idêntico ao existente, incluindo alheta de separação revestimento/ pintura, remates e perdas, prevendo todos os trabalhos, acessórios e materiais preliminares inerentes, assim como os complementares ao perfeito acabamento, tudo de acordo com o projeto e indicações do fornecedor.
Restante parede:
Fornecimento e colocação de acabamento final a pintura a anti-fungo, em cor Ral 9010, aplicada ao rolo ou trincha em duas a três demãos, incluindo uma demão inicial de primário, prevendo todos os trabalhos, acessórios e materiais preliminares inerentes, assim como os complementares ao perfeito acabamento, tudo de acordo com o projeto e indicações do fornecedor.</t>
  </si>
  <si>
    <t>4.5.1.4.1.1</t>
  </si>
  <si>
    <t>Lambril em contraplacado maritimo</t>
  </si>
  <si>
    <t>4.5.1.4.1.2</t>
  </si>
  <si>
    <t>Superficie Pintada</t>
  </si>
  <si>
    <t>4.5.1.5</t>
  </si>
  <si>
    <t>RV03 - Revestimento cerâmico + Pintura</t>
  </si>
  <si>
    <t>4.5.1.5.1</t>
  </si>
  <si>
    <t>Revestimento cerâmico:
Fornecimento e execução de revestimento de parede com azulejo liso branco mate retificado 10 x 10cm, até a uma altura de 2,10m,  incluindo colocação com cimento-cola, tomação das juntas à cor, reboco de regularização, alheta de separação revestimento / pintura, perfil de canto em PVC, remates e perdas, prevendo todos os trabalhos, acessórios e materiais preliminares inerentes, assim como os complementares ao perfeito acabamento, tudo de acordo com o projeto e indicações do fornecedor.
A restante parede:
Fornecimento e colocação de acabamento final a pintura a anti-fungo, em cor Ral 9010, aplicada ao rolo ou trincha em duas a três demãos, incluindo uma demão inicial de primário, prevendo todos os trabalhos, acessórios e materiais preliminares inerentes, assim como os complementares ao perfeito acabamento, tudo de acordo com o projeto e indicações do fornecedor.</t>
  </si>
  <si>
    <t>4.5.1.5.1.1</t>
  </si>
  <si>
    <t>Superfície em cerâmico:</t>
  </si>
  <si>
    <t>4.4.1.5.1.2</t>
  </si>
  <si>
    <t>4.5.2</t>
  </si>
  <si>
    <t>Paredes exteriores</t>
  </si>
  <si>
    <t>4.5.2.1</t>
  </si>
  <si>
    <t>Fornecimento e colocação de revestimento exterior em  sistema de ETICS homologado, com 6cm de espessura, acabamento à cor Ral 9010, incluindo perfis de arranque, fecho superior, de canto de PVC com malha, vedação de juntas, acessórios, dobras, acabamento final, remates e perdas, prevendo todos os trabalhos, acessórios e materiais preliminares inerentes, assim como os complementares ao perfeito acabamento, tudo de acordo com o projeto e indicações do fornecedor.</t>
  </si>
  <si>
    <t>4.5.2.2</t>
  </si>
  <si>
    <t>Fornecimento e execução de pintura a tinta plástica, na cor Ral 9010, sobre paredes exteriores existentes, aplicada ao rolo ou trincha em duas a três demãos, incluindo uma demão inicial de primário prevendo todos os trabalhos e materiais preliminares inerentes, assim como os complementares ao perefito acabamento, tudo de acordo com o proejcto e indicações do fornecedor.</t>
  </si>
  <si>
    <t>4.6</t>
  </si>
  <si>
    <t>REVESTIMENTO DE TETOS</t>
  </si>
  <si>
    <t>4.6.1</t>
  </si>
  <si>
    <t>Tetos interiores</t>
  </si>
  <si>
    <t>4.6.1.1</t>
  </si>
  <si>
    <t>Execução de reparações de eventuais fissuras e zonas danificadas por infiltrações, em tetos interiores, com argamassa adequado para o efeito, pronto a receber o revestimento final, incluindo todos os trabalhos, acessórios e materiais preliminares inerentes, assim como os complementares ao perfeito acabamento, tudo de acordo com o projeto e indicações do fornecedor.
Nota: considerado uma área estimada para a reparação.</t>
  </si>
  <si>
    <t>4.6.1.2</t>
  </si>
  <si>
    <t xml:space="preserve">TE1 - Fornecimento e colocação de tetos falsos, executadas em placas de gesso cartonado standard com 12,5mm de espessura, incluindo lã de rocha 50mm de espessura, estrutura portante em perfis metálicos de suporte ao teto real, acessórios, tratamento de juntas, protecção  de arestas, abertura de negativos, reforços, suportes para instalações, alçapões, recaídas, sancas, emassamento geral, acabamento final com pintura na cor Ral 9010, remates e perdas, prevendo todos os trabalhos, acessórios e materiais preliminares inerentes, assim como os complementares ao perfeito acabamento, tudo de acordo com o projeto e indicações do fornecedor.
</t>
  </si>
  <si>
    <t>4.6.1.3</t>
  </si>
  <si>
    <t xml:space="preserve">TE2 - Fornecimento e colocação de tetos falsos, executadas em placas de gesso cartonado hidrófugo com 12,5mm de espessura, incluindo lã de rocha de 50mm, estrutura portante em perfis metálicos de suporte ao tecto real, acessórios, tratamento de juntas, protecção  de arestas,  abertura de negativos, reforços, suportes para instalações, alçapões, recaídas, sancas, emassamento geral, acabamento final com pintura anti-fúngica, à cor Ral 9010, remates e perdas, prevendo todos os trabalhos, acessórios e materiais preliminares inerentes, assim como os complementares ao perfeito acabamento, tudo de acordo com o projeto e indicações do fornecedor.
</t>
  </si>
  <si>
    <t>4.6.1.4</t>
  </si>
  <si>
    <t>TE3 - Fornecimento e colocação de sistema de teto falso amovível, executado em paineis do tipo Knauf Thermatex Adágio Alpha+ de 20mm com 600x600mm ou equivalente, com acabamento na cor branca, com estrutura oculta, incluindo sistema de fixação e suporte, acessórios, abertura de negativos, reforços, suportes para instalações, alçapões, recaídas, sancas, remates e perdas, prevendo todos os trabalhos, acessórios e materiais preliminares inerentes, assim como os complementares ao perfeito acabamento, tudo de acordo com o projeto e indicações do fornecedor.</t>
  </si>
  <si>
    <t>4.6.1.5</t>
  </si>
  <si>
    <t>TE4 - Fornecimento e colocação de pintura a tinta plástica, na cor Ral 9010 sobre tetos existentes, aplicada ao rolo ou trincha em duas a três demãos, incluindo limpeza da superficie, reparações de eventuais fissuras com argamassa de regularização e/ou acabamento final adequado para o efeito ou equivalente, uma demão inicial de primário e aditivo anti-fungos, perfis de remate, prevendo todos os trabalhos, acessórios e materiais preliminares inerentes, assim como os complementares ao perfeito acabamento, tudo de acordo com o projeto e indicações do fornecedor.</t>
  </si>
  <si>
    <t>4.7</t>
  </si>
  <si>
    <t>CARPINTARIAS</t>
  </si>
  <si>
    <t>4.7.1</t>
  </si>
  <si>
    <t>Fornecimento e colocação de portas interiores de batente, em aglomerado de madeira revestido a termolaminado 3mm de espessura tipo Polyrey cor Ral 9010, ou equivalente, incluíndo aro e guarnições em aço inox com acabamento escovado, ferragens de encastrar para trancar no pavimento, dobradiças e acessórios, fechaduras e puxadores, batentes de pavimento, fixações e vedações do sistema, acessórios, remates, afinações, acabamento, tudo conforme indicado no mapa de vãos e executado de acordo com o projeto e prevendo todos os trabalhos, acessórios e materiais preliminares inerentes, assim como os complementares ao perfeito funcionamento, tudo de acordo com o projeto e indicações do fabricante / fornecedor.</t>
  </si>
  <si>
    <t>4.7.1.1</t>
  </si>
  <si>
    <t>VI 01 - 0,90X2,10m</t>
  </si>
  <si>
    <t>4.7.1.2</t>
  </si>
  <si>
    <t>VI 07 - 0,90X2,10m</t>
  </si>
  <si>
    <t>4.7.2</t>
  </si>
  <si>
    <t>Fornecimento e colocação de portas interiores de correr, em aglomerado de madeira revestido a termolaminado 3mm de espessura tipo Polyrey cor Ral 9010, ou equivalente, incluíndo aro e guarnições em perfil de aluminio, ferragens, calha suspensa em aço inox, fechaduras e puxadores, fixações e vedações do sistema, acessórios, remates, afinações, acabamento, tudo conforme indicado no mapa de vãos e executado de acordo com o projeto  e prevendo todos os trabalhos, acessórios e materiais preliminares inerentes, assim como os complementares ao perfeito funcionamento, tudo de acordo com o projeto e indicações do fabricante / fornecedor.</t>
  </si>
  <si>
    <t>4.7.2.1</t>
  </si>
  <si>
    <t>VI 02 - 0,85x2,10m</t>
  </si>
  <si>
    <t>4.7.2.2</t>
  </si>
  <si>
    <t>VI 03 - 0,80x2,10m</t>
  </si>
  <si>
    <t>4.7.2.3</t>
  </si>
  <si>
    <t>VI 05 - 1,50x2,10m</t>
  </si>
  <si>
    <t>4.7.2.4</t>
  </si>
  <si>
    <t>VI 06 - 1,20x2,10m</t>
  </si>
  <si>
    <t>4.7.2.5</t>
  </si>
  <si>
    <t>VI 08 - 3,17x3,00m</t>
  </si>
  <si>
    <t>VI 09 - 5,42x3,00m</t>
  </si>
  <si>
    <t>4.7.3</t>
  </si>
  <si>
    <t>Fornecimento e colocação de portas interiores corta-fogo tipo VICAIMA, ou equivalente, revestidas a termolaminado 3mm de espessura  tipo Polyrey cor Ral 9010, incluindo aro e guarnições em aluminio, ferragens conforme mapa de vãos, acessórios, remates, mola aérea e barra anti-pânico quando indicado, retentor electromagnético quando indicado, fitas intumescentes quando indicado, controlo de acessos e ligação à CDI quando indicado, acabamento, afinações, tudo conforme indicado no mapa de vãos e executado de acordo com o projeto e demais trabalhos e materiais necessários ao seu bom funcionamento e atendo em atenção as indicações do fabricante / fornecedor.</t>
  </si>
  <si>
    <t>4.7.3.1</t>
  </si>
  <si>
    <t>CF 01 - 0,84X2,10m_EI30</t>
  </si>
  <si>
    <t>4.7.3.2</t>
  </si>
  <si>
    <t>CF 02 - 1,50X2,10m_EI30</t>
  </si>
  <si>
    <t>4.7.3.3</t>
  </si>
  <si>
    <t>CF 03 - 1,40X2,10m_EI30</t>
  </si>
  <si>
    <t>4.7.3.4</t>
  </si>
  <si>
    <t>CF 03a - 1,40X2,10m_EI30</t>
  </si>
  <si>
    <t>4.7.3.5</t>
  </si>
  <si>
    <t>CF 04 - 0,90X2,10m_EI30</t>
  </si>
  <si>
    <t>4.7.3.6</t>
  </si>
  <si>
    <t>CF 05 - 1,40X2,10m_EI15</t>
  </si>
  <si>
    <t>4.7.3.7</t>
  </si>
  <si>
    <t>CF 06 - 0,90X2,10m_EI30</t>
  </si>
  <si>
    <t>4.7.3.8</t>
  </si>
  <si>
    <t>CF 07 - 1,00X2,10m_EI30</t>
  </si>
  <si>
    <t>4.8</t>
  </si>
  <si>
    <t>SERRALHARIA</t>
  </si>
  <si>
    <t>4.8.1</t>
  </si>
  <si>
    <t>Fornecimento e colocação de caixilharia exterior  executada em perfis de alumínio, do tipo "Sosoares" ou equivalente, nas séries indicadas, termolacadao cor Ral 9010, incluindo vidro duplo, soleiras e peitoris, ombreiras e padieiras, aros, pré-aros, fixação, ferragens de série, batentes de pavimento quando indicado, barra antipânico quando indicado, rodapé do sistema, acessórios, vedações e remates, afinações, tudo conforme indicado no mapa de vãos, desenhos de pormenor, e executado de acordo com o projeto e demais trabalhos e materiais necessários ao seu bom funcionamento e atendo em atenção as indicações do fabricante / fornecedor.</t>
  </si>
  <si>
    <t>4.8.1.1</t>
  </si>
  <si>
    <t>VE01 - 1,00x2,00m_ composto por 1 folha superior basculante e 1 folha fixa</t>
  </si>
  <si>
    <t>4.8.1.2</t>
  </si>
  <si>
    <t>VE03 - 3,12x1,80m_ composto por 2 folhas fixas</t>
  </si>
  <si>
    <t>4.8.1.3</t>
  </si>
  <si>
    <t>VE04 - 2,20x1,00m_ composto por 2 folhas oscilo batente</t>
  </si>
  <si>
    <t>4.8.1.4</t>
  </si>
  <si>
    <t>VE05 - 1,10x1,00m_ composto por 1 folha oscilo batente</t>
  </si>
  <si>
    <t>4.8.3.1</t>
  </si>
  <si>
    <t>VE06 - 1,50x2,10m</t>
  </si>
  <si>
    <t>4.8.3.2</t>
  </si>
  <si>
    <t>VE07 - 1,10x2,00m</t>
  </si>
  <si>
    <t>4.8.3.3</t>
  </si>
  <si>
    <t>VE08 - 3,60x3,00m</t>
  </si>
  <si>
    <t>4.8.3.4</t>
  </si>
  <si>
    <t>VE09 - 1,90x3,00m</t>
  </si>
  <si>
    <t>4.8.3.5</t>
  </si>
  <si>
    <t>VE10 - 2,15x1,10m</t>
  </si>
  <si>
    <t>4.8.3.6</t>
  </si>
  <si>
    <t>VE11 - 0,50x0,50m</t>
  </si>
  <si>
    <t>4.8.3.7</t>
  </si>
  <si>
    <t>VE12 - 2,20x0,50m</t>
  </si>
  <si>
    <t>4.8.3.8</t>
  </si>
  <si>
    <t>VE13 - 0,85x2,10m</t>
  </si>
  <si>
    <t>4.8.3.9</t>
  </si>
  <si>
    <t>VE14 - 1,65x2,10m</t>
  </si>
  <si>
    <t>4.8.3.10</t>
  </si>
  <si>
    <t>VE15 - 1,10x0,85m</t>
  </si>
  <si>
    <t>4.8.3.11</t>
  </si>
  <si>
    <t>VE16 - 4,65x2,30m</t>
  </si>
  <si>
    <t>4.8.3.12</t>
  </si>
  <si>
    <t>VE17 - 1,10x1,10m</t>
  </si>
  <si>
    <t>4.8.3.13</t>
  </si>
  <si>
    <t>VE18 - 2,20x1,10m</t>
  </si>
  <si>
    <t>4.8.3.14</t>
  </si>
  <si>
    <t>VE19 - 1,10x1,00m</t>
  </si>
  <si>
    <t>4.8.3.15</t>
  </si>
  <si>
    <t>VE20 - 2,20x0,85m</t>
  </si>
  <si>
    <t>4.8.3.16</t>
  </si>
  <si>
    <t>VE21 - 3,25x0,85m</t>
  </si>
  <si>
    <t>4.8.3.17</t>
  </si>
  <si>
    <t>VE - 9,85x2,60m</t>
  </si>
  <si>
    <t>4.8.3.18</t>
  </si>
  <si>
    <t>VE - 7,60x1,80m</t>
  </si>
  <si>
    <t>4.8.3.19</t>
  </si>
  <si>
    <t>VE - 1,10x1,10m</t>
  </si>
  <si>
    <t>4.8.3.20</t>
  </si>
  <si>
    <t>VE - 3,25x1,10m</t>
  </si>
  <si>
    <t>4.8.3.21</t>
  </si>
  <si>
    <t>VE - 2,20x1,10m</t>
  </si>
  <si>
    <t>4.8.3.22</t>
  </si>
  <si>
    <t>VE - 3,30x1,10m</t>
  </si>
  <si>
    <t>4.8.2</t>
  </si>
  <si>
    <t>Fornecimento e montagem de porta de correr automática, modelo antipânico. Com 2 folhas móveis e 2 fixas. Vidro duplo SGG CLIMALIT, vidro exterior: 8mm SGG PLANITHERM ULTRA N II Securit com HTS base PLANICLEAR com câmara ar 16mm e vidro interior: 10,76mm laminado SGG STADIP 55.2</t>
  </si>
  <si>
    <t>4.8.2.1</t>
  </si>
  <si>
    <t>VE02 - 2,00x2,10m</t>
  </si>
  <si>
    <t>4.9</t>
  </si>
  <si>
    <t>VIDROS</t>
  </si>
  <si>
    <t>4.12.2.8.1</t>
  </si>
  <si>
    <t>Portas</t>
  </si>
  <si>
    <t>4.12.2.8.1.1</t>
  </si>
  <si>
    <t>Fornecimento e colocação de portas interiores de correr automática, em vidro duplo temperado, vidro exterior FS025 6mm, caixa de 12 e vidro interior laminado FS025 4mm+4mm, ou equivalente, incluíndo aros em perfil de aluminio, ferragens, calhas, fechaduras, fixações e vedações do sistema, controlo de acessos e ligação à CDI quando indicado, acessórios, remates, afinações, acabamento, tudo conforme indicado no mapa de vãos e executado de acordo com o projeto e prevendo todos os trabalhos, acessórios e materiais preliminares inerentes, assim como os complementares ao perfeito funcionamento, tudo de acordo com o projeto e indicações do fabricante / fornecedor.</t>
  </si>
  <si>
    <t>4.12.2.8.1.1.1</t>
  </si>
  <si>
    <t xml:space="preserve">VI 04 - 1,50X2,10m </t>
  </si>
  <si>
    <t>4.12.2.8.2</t>
  </si>
  <si>
    <t>Divisórias Interiores</t>
  </si>
  <si>
    <t>4.12.2.8.2.1</t>
  </si>
  <si>
    <t>Fornecimento e  montagem de divisorias interiores em vidro laminado temperado c/ 80mm, com estrutura em aluminio termolacado à cor branco mate, incluindo fixações do sistema em calha de aluminio oculta no pavimento e teto, todas as ferragens, acessórios, vedantes, mecanismos do sistema, prevendo todos os trabalhos, acessórios e materiais preliminares inerentes, assim como os complementares ao perfeito funcionamento, tudo de acordo com o projeto e indicações do fabricante / fornecedor.</t>
  </si>
  <si>
    <t>4.12.2.8.2.1.1</t>
  </si>
  <si>
    <t xml:space="preserve">Divisória com dim. aprox. de  - 3,31X2,60m </t>
  </si>
  <si>
    <t>4.10</t>
  </si>
  <si>
    <t>MOBILIÁRIO FIXO</t>
  </si>
  <si>
    <t>4.10.1</t>
  </si>
  <si>
    <t>Fornecimento e colocação de armários constitudos por portas em MDF folheado a HPL à cor Ral 9010, interior em MDF folheado a  melamina à cor RAL 9010, ou equivalente, incluindo prateleiras amoviveis e regulaveis em altura, dobradiças série oculta com sistema de avanço, batente magnético "Tic Tac", ferragens, acessórios, remates, afinações, tudo conforme indicado no mapa de armários e executado de acordo com o projeto e demais trabalhos necessários ao seu bom funcionamento e tendo em atenção as indicações do fabricante/fornecedor. (alturaxcomprimentoxprofundidade)</t>
  </si>
  <si>
    <t>4.10.1.1</t>
  </si>
  <si>
    <t>ARM 01_2,10x1,13x0,50m_2 folhas de abrir</t>
  </si>
  <si>
    <t>ARM 02_2,10x2,00x0,50m_4 folhas de abrir</t>
  </si>
  <si>
    <t>4.10.1.2</t>
  </si>
  <si>
    <t>ARM 03_2,10x1,60x0,40m_4 folhas de abrir</t>
  </si>
  <si>
    <t>4.10.1.3</t>
  </si>
  <si>
    <t>ARM 04_1,80x1,96x0,50m_4 folhas de abrir</t>
  </si>
  <si>
    <t>ARM 05_1,80x0,51x0,50m_4 folhas de abrir</t>
  </si>
  <si>
    <t>ARM 06_2,10x3,35x0,50m_6 folhas de abrir</t>
  </si>
  <si>
    <t>4.10.2</t>
  </si>
  <si>
    <t>Fornecimento e execução de cacifos de balneários, constituido por portas em painel de resinas fenólicas de acabamento a definir, base em paineis laminados de alta pressão, incluindo ferragens, acessórios, remates, afinações, tudo conforme indicado no mapa de armários e executado de acordo com o projeto e prevendo todos os trabalhos, acessórios e materiais preliminares inerentes, assim como os complementares ao perfeito acabamento, tudo de acordo com o projeto e indicações do fabricante/fornecedor.</t>
  </si>
  <si>
    <t>4.10.2.1</t>
  </si>
  <si>
    <t>ARM 03_2,10x1,60x0,43m</t>
  </si>
  <si>
    <t>4.10.3</t>
  </si>
  <si>
    <t>Fornecimento e colocação de balcão de receção principal, constituido por estrutura em MDF folheado a termolaminado HPL na cor branco, tampo em contraplacado maritimo de 40mm, incluindo gavetas, alheta de remate com fita LED encastrada, ferragens, acessórios e demais trabalhos necessários, tudo conforme indicado no mapa de armários e executado de acordo com o projecto e prevendo todos os trabalhos, acessórios e materiais preliminares inerentes, assim como os complementares ao perfeito acabamento, tudo de acordo com o projeto e indicações do fabricante/fornecedor.</t>
  </si>
  <si>
    <t>4.10.3.1</t>
  </si>
  <si>
    <t>Tampo com dim. de 3,70x0,30m + 5,00x0,50m</t>
  </si>
  <si>
    <t>4.10.4</t>
  </si>
  <si>
    <t>Fornecimento e colocação de bancada de enfremagem, constituido por estrutura em aço inox AISI 316 (resistente à corrosão) ,portas, tampo e rodatampo em painel de resinas fenólicas de acabamento à cor cinza, banca redonda de embutir em aço inox c/ 40x40 e misturadora; rodapé em aço inox escovado, incluindo ferragens, acessórios e demais trabalhos necessários, tudo conforme indicado no mapa de armários e executado de acordo com o projecto e demais trabalhos necessários ao seu bom funcionamento e tendo em atenção as indicações do fabricante/ fornecedor</t>
  </si>
  <si>
    <t>4.10.4.1</t>
  </si>
  <si>
    <t>Bancada Enfermagem com 0,90x2,50x0,60</t>
  </si>
  <si>
    <t>Fornecimento e colocação de móvel de copa, constituido por estrutura em aço inox AISI 316 (resistente à corrosão), portas, gavetas, ilhargas e prateleiras em painel de resinas fenólicas de acabamento à cor cinza, tampo e rodatampo em Corian Branco sem juntas, lava-loiça em aço inox com 860x500mm e misturadora; rodapé em aço inox escovado, incluindo ferragens, acessórios e demais trabalhos necessários, tudo conforme indicado no mapa de armários e executado de acordo com o projecto e demais trabalhos necessários ao seu bom funcionamento e tendo em atenção as indicações do fabricante/ fornecedor</t>
  </si>
  <si>
    <t>Bancada Copa com 0,90x5,20x0,60</t>
  </si>
  <si>
    <t>4.11</t>
  </si>
  <si>
    <t>EQUIPAMENTOS SANITÁRIOS</t>
  </si>
  <si>
    <t>4.11.1</t>
  </si>
  <si>
    <t>Fornecimento e colocação de equipamento sanitário, incluindo sifões e válvulas a serem aprovados pelo dono de obra e/ou fiscalização, fixações bem como todos os acessórios necessários à sua perfeita instalação e ligações às redes, prevendo todos os trabalhos e materiais preliminares inerentes, assim como os complementares ao perfeito acabamento, tudo de acordo com o projeto e indicações do fornecedor.</t>
  </si>
  <si>
    <t>4.11.1.1</t>
  </si>
  <si>
    <t>SA.01 - Sanita suspensa do tipo Duravit modelo D-Neo ou equivalente + estrutura autoportante com autoclismo tipo Geberit ou equivalente + placa de comando de descarga</t>
  </si>
  <si>
    <t>4.11.1.2</t>
  </si>
  <si>
    <t>SA.02 - Sanita PMR suspensa do tipo Duravit modelo D-Neo ou equivalente + Tampo p/ sanita + Estrutura autoportante com autoclismo  + Placa de descarga + Barra rebativel na vertical em aço inox e suporte de papel higienico + barra de apoio rebatível na vertical + estrutura duofix</t>
  </si>
  <si>
    <t>4.11.1.3</t>
  </si>
  <si>
    <t>SA.03 - Urinol suspenso em cerâmica do tipo Duravit, modelo D-Code ou equivalente com estrutura autoportante</t>
  </si>
  <si>
    <t>4.11.1.4</t>
  </si>
  <si>
    <t>SA.04 - Lavatório retangular PMR suspenso do tipo Duravit modelo D-Neo ou equivalente + Sifão cilindrico + torneira monocomando PMR do tipo Geberit ou equivalente, incluindo estrutura autoportante para lavatório tipo Duofix, ou equivalente.</t>
  </si>
  <si>
    <t>4.11.1.5</t>
  </si>
  <si>
    <t>SA.05 - Lavatório retangular suspenso do tipo Duravit modelo D-Neo ou equivalente + Sifão cilindrico + torneira monocomando do tipo Geberit ou equivalente, incluindo estrutura autoportante para lavatório tipo Duofix, ou equivalente.</t>
  </si>
  <si>
    <t>SA.06 - Lavatório retangular suspenso do tipo Duravit modelo D-Neo ou equivalente + Sifão cilindrico + torneira monocomando do tipo Geberit ou equivalente, incluindo estrutura autoportante para lavatório tipo Duofix, ou equivalente.</t>
  </si>
  <si>
    <t>SA.07 - Pia hospitalar de despejo do tipo Sanindusa Pia Hospitalar ou equivalente + Sifão cilindrico + torneira monocomando do tipo Geberit ou equivalente, incluindo kit de fixação compatível ref. 400, série Jade, ou equivalente.</t>
  </si>
  <si>
    <t>4.11.1.6</t>
  </si>
  <si>
    <t>SA.08 - Base de duche cerâmica tipo DURAVIT, modelo Sustano 900x900, ou equivalente.</t>
  </si>
  <si>
    <t>4.11.1.7</t>
  </si>
  <si>
    <t>SA 09 - Torneira de Duche termoestática, tipo DURAVIT modelo B2, ou equivalente</t>
  </si>
  <si>
    <t>SA 09 - Chuveiro com apoio e Mangueira, tipo DURAVIT modelo Minus Flow, ou equivalente</t>
  </si>
  <si>
    <t>4.11.1.8</t>
  </si>
  <si>
    <t>Espelho Ø60cm c/ 8mm espessura</t>
  </si>
  <si>
    <t>4.11.1.9</t>
  </si>
  <si>
    <t>Dispensador de espuma do tipo JNF IN.60.491.S.W ou equivalente</t>
  </si>
  <si>
    <t>4.11.1.10</t>
  </si>
  <si>
    <t>Cesto de papeis do tipo JNF IN.60.561 ou equivalente</t>
  </si>
  <si>
    <t>4.11.1.11</t>
  </si>
  <si>
    <t>Dispensador de toalhas do tipo JNF IN.60.548 ou equivalente</t>
  </si>
  <si>
    <t>4.11.1.12</t>
  </si>
  <si>
    <t>Porta-piaçaba do tipo JNF IN.42.165 ou equivalente</t>
  </si>
  <si>
    <t>4.11.1.13</t>
  </si>
  <si>
    <t>Balde do lixo do tipo JNF IN.65.203.05 ou equivalente</t>
  </si>
  <si>
    <t>4.11.1.14</t>
  </si>
  <si>
    <t>Dispensador de rolo papel higiénico do tipo JNF IN.60.489 ou equivalente</t>
  </si>
  <si>
    <t>5.1</t>
  </si>
  <si>
    <t>REDE DE ABASTECIMENTO DE ÁGUA</t>
  </si>
  <si>
    <t>5.1.1</t>
  </si>
  <si>
    <t xml:space="preserve">Fornecimento e instalação de tubagem em aço inox AISI 316L, homologada, com acessórios de pressão no mesmo material, incluindo abertura e fecho de roços para travessias, abertura e tapamento de roços,  fixação com abraçadeiras de aço inox revestidas interiormente com borracha na rede de distribuição de água fria instalada à vista ou em tectos falsos, embebida em paredes ou pavimentos, acessório e ligação à rede existente, nos seguintes diâmetros:
</t>
  </si>
  <si>
    <t>5.1.1.1</t>
  </si>
  <si>
    <t>DN22</t>
  </si>
  <si>
    <t>m</t>
  </si>
  <si>
    <t>5.1.1.2</t>
  </si>
  <si>
    <t>DN18</t>
  </si>
  <si>
    <t>5.1.1.3</t>
  </si>
  <si>
    <t>DN15</t>
  </si>
  <si>
    <t>5.1.1.4</t>
  </si>
  <si>
    <t>DN12</t>
  </si>
  <si>
    <t>5.1.2</t>
  </si>
  <si>
    <t xml:space="preserve">Fornecimento e instalação de tubagem em aço inox AISI 316L, homologada, com acessórios de pressão no mesmo material, incluindo abertura e fecho de roços para travessias, abertura e tapamento de roços, fixação com abraçadeiras de aço inox revestidas interiormente com borracha e isolamento térmico na rede de distribuição de água quente instalada à vista ou em tectos falsos, embebida em paredes ou pavimentos, acessório e ligação à rede existente, nos seguintes diâmetros:
</t>
  </si>
  <si>
    <t>5.1.2.1</t>
  </si>
  <si>
    <t>5.1.2.2</t>
  </si>
  <si>
    <t>5.1.2.3</t>
  </si>
  <si>
    <t>5.1.3</t>
  </si>
  <si>
    <t xml:space="preserve">Fornecimento e assentamento de válvulas de seccionamento para canalização interior, de modelo a aprovar pela fiscalização, incluindo abertura de roço, e todos os acessórios e trabalhos indispensáveis à perfeita execução da tarefa, completas e prontas a funcionar, nos seguintes diâmetros:
</t>
  </si>
  <si>
    <t>5.1.3.1</t>
  </si>
  <si>
    <t>5.1.3.2</t>
  </si>
  <si>
    <t>5.1.3.3</t>
  </si>
  <si>
    <t>5.1.3.4</t>
  </si>
  <si>
    <t>5.1.4</t>
  </si>
  <si>
    <t xml:space="preserve">Idem, de torneiras de esquadria, nos lavatórios, sanitas, máquinas de lavar e bancas, incluindo todos os trabalhos indispensáveis à perfeita execução da tarefa, completas e prontas a funcionar.
</t>
  </si>
  <si>
    <t>5.1.5</t>
  </si>
  <si>
    <t xml:space="preserve">Desativação e remoção de rede existente a desactivar, incluindo remoção para depósito autorizado e todos os trabalhos necessários.
</t>
  </si>
  <si>
    <t>cnj</t>
  </si>
  <si>
    <t>5.1.6</t>
  </si>
  <si>
    <t xml:space="preserve">Execução de ensaio da rede de água, de acordo com as exigências regulamentares em vigor.
</t>
  </si>
  <si>
    <t>5.1.7</t>
  </si>
  <si>
    <t xml:space="preserve">Fornecimento e execução de telas finais de projecto, bem como a compilação da Documentação Técnica.
</t>
  </si>
  <si>
    <t>5.2</t>
  </si>
  <si>
    <t>REDE DE ESGOTOS RESIDUAIS</t>
  </si>
  <si>
    <t>5.2.1</t>
  </si>
  <si>
    <t xml:space="preserve">Fornecimento e assentamento de tubagem de PVC-U segundo a NP EN 1401, com acessórios no mesmo material, incluindo abertura e tapamento de vala, assentamento em camadas de areia de 10cm de espessura, envolvimento do tubo com terra cirandada até 30cm do extradorso do tubo, aterro final por camadas de 0,20m e compactação, transporte dos restantes materiais sobrantes a vazadouro, bem como todos os trabalhos indispensáveis à execução perfeita da tarefa, na rede exterior assente em vala, nos seguintes diâmetros:
</t>
  </si>
  <si>
    <t>5.2.1.1</t>
  </si>
  <si>
    <t>125 mm</t>
  </si>
  <si>
    <t>5.2.1.2</t>
  </si>
  <si>
    <t>110 mm</t>
  </si>
  <si>
    <t>5.2.2</t>
  </si>
  <si>
    <t xml:space="preserve">Fornecimento e assentamento de tubagem de PVC-U segundo a NP EN 1329, com acessórios no mesmo material, incluindo abertura e tapamento de roços, transporte dos restantes materiais sobrantes a vazadouro, bem como todos os trabalhos indispensáveis à execução perfeita da tarefa, na rede embebida em paredes ou pavimentos, nos seguintes diâmetros:
</t>
  </si>
  <si>
    <t>5.2.2.1</t>
  </si>
  <si>
    <t>90 mm</t>
  </si>
  <si>
    <t>5.2.2.2</t>
  </si>
  <si>
    <t>75 mm</t>
  </si>
  <si>
    <t>5.2.2.3</t>
  </si>
  <si>
    <t>50 mm</t>
  </si>
  <si>
    <t>3.3.4</t>
  </si>
  <si>
    <t>Fornecimento e assentamento de tubagem em Ferro Fundido nodular segundo a EN 877, com acessórios no mesmo material, incluindo montagem de braçadeiras anti-vibráticas, isolamento em lã de rocha de 70 kg/m3 com uma espessura mínima de 19 mm, na rede instalada instalada à vista, suspensa no tecto, nos seguintes diâmetros:</t>
  </si>
  <si>
    <t>3.3.4.1</t>
  </si>
  <si>
    <t>100 mm</t>
  </si>
  <si>
    <t>3.3.4.2</t>
  </si>
  <si>
    <t>80 mm</t>
  </si>
  <si>
    <t>5.2.3</t>
  </si>
  <si>
    <t>Fornecimento e assentamento de tubagem de PVC-U segundo a NP EN 1329, com acessórios no mesmo material, incluindo abertura e tapamento de roços, transporte dos restantes materiais sobrantes a vazadouro, bem como todos os trabalhos indispensáveis à execução perfeita da tarefa, na rede de ventilação embebida em paredes ou pavimentos, nos seguintes diâmetros:</t>
  </si>
  <si>
    <t>5.2.3.1</t>
  </si>
  <si>
    <t>5.2.4</t>
  </si>
  <si>
    <t xml:space="preserve">Idem, de tubagem PVC-U segundo NP EN 1329, com acessórios no mesmo material, incluindo montagem de braçadeiras de ferro galvanizado, na rede de tubos de queda instalada no interior de elementos construtivos (courettes) ou encostada aos elementos construtivos, transporte dos restantes materiais sobrantes a vazadouro, bem como todos os trabalhos indispensáveis à execução perfeita da tarefa:
</t>
  </si>
  <si>
    <t>5.2.4.1</t>
  </si>
  <si>
    <t>75 mm (ventilação)</t>
  </si>
  <si>
    <t>5.2.5</t>
  </si>
  <si>
    <t xml:space="preserve">Fornecimento e instalação de chapéu de ventilação em PVC, no calibre do tubo de ventilação, ou outro acessório definido na arquitetura, para protecção da abertura dos tubos de queda/ventilação na cobertura, bem como todos os trabalhos indispensáveis à execução perfeita da tarefa.
</t>
  </si>
  <si>
    <t>5.2.6</t>
  </si>
  <si>
    <t xml:space="preserve">Execução de caixas de visita, de planta quadrada construída em alvenaria de blocos de betão, assente sobre fundo em betão, revestida interiormente com argamassa de cimento e areia ao traço 1:3, incluindo meias canas, escavação, reposição de terras e remoção a vazadouro de material sobrante, tampa rebaixada B125 e aro em ferro fundido para revestir de acordo com o pavimento contíguo, vedada hidraulicamente e todos os trabalhos e materiais indispensáveis à perfeita execução do trabalho.
</t>
  </si>
  <si>
    <t>5.2.6.1</t>
  </si>
  <si>
    <t>0,80 x 0,80 m2</t>
  </si>
  <si>
    <t>5.2.6.2</t>
  </si>
  <si>
    <t>0,60 x 0,60 m2</t>
  </si>
  <si>
    <t>5.2.7</t>
  </si>
  <si>
    <t xml:space="preserve">Desativação e tamponamento da rede existente a desactivar, incluindo todos os trabalhos necessários. 
</t>
  </si>
  <si>
    <t>5.2.8</t>
  </si>
  <si>
    <t xml:space="preserve">Ajustes e ligação à rede existente, incluindo todos os trabalhos e materiais indispensáveis à perfeita execução da tarefa.
</t>
  </si>
  <si>
    <t>5.2.9</t>
  </si>
  <si>
    <t xml:space="preserve">Execução de ensaio para a rede de esgotos, de acordo com as exigências regulamentares em vigor.
</t>
  </si>
  <si>
    <t>5.2.10</t>
  </si>
  <si>
    <t>5.3</t>
  </si>
  <si>
    <t>REDE DE DRENAGEM DE ÁGUAS PLUVIAIS</t>
  </si>
  <si>
    <t>5.3.1</t>
  </si>
  <si>
    <t>Fornecimento e montagem de tubagem em Aço Inox, com acessórios no mesmo material, incluindo pintura e montagem de braçadeiras anti-vibráticas na rede de tubos de queda instalada à vista  no seguinte diâmetro:</t>
  </si>
  <si>
    <t>5.3.1.1</t>
  </si>
  <si>
    <t>DN108</t>
  </si>
  <si>
    <t>5.3.2</t>
  </si>
  <si>
    <t>Execução de trop-pleins nas caleiras da cobertura, incluindo impermeabilizações e todos os trabalhos e acessórios necessários ao seu bom funcionamento.</t>
  </si>
  <si>
    <t>5.3.3</t>
  </si>
  <si>
    <t xml:space="preserve">Execução de ensaio para a rede pluvial, de acordo com as exigências regulamentares em vigor.
</t>
  </si>
  <si>
    <t>5.3.4</t>
  </si>
  <si>
    <t>NOTA:</t>
  </si>
  <si>
    <t>Dado se tratar de uma instalação existente e em funcionamento, de forma a aferir os reais condicionalismos da empreitada, deverão os concorrentes fazer uma visita ao local de forma a apresentarem uma proposta adequada à realidade do mesmo.</t>
  </si>
  <si>
    <t>6.1</t>
  </si>
  <si>
    <t>ALIMENTAÇÃO E DISTRIBUIÇÃO DE ENERGIA</t>
  </si>
  <si>
    <t>6.1.1</t>
  </si>
  <si>
    <t>Fornecimento e montagem do conjunto BTE - 250A com portinhola P400, incluindo todas as ligações, bem como todos os acessórios necessários ao seu perfeito funcionamento.</t>
  </si>
  <si>
    <t>6.1.2</t>
  </si>
  <si>
    <t>Abertura de valas de travessia, para instalação de Tubos ou Cabos, para Redes Baixa tensão, com proteção mecânica, aterro e compactação de camadas, incluindo o fornecimento e a colação das camadas de areia para o leito de envolvimento de tubos, a colocação das telas de pré sinalização, incluindo o transporte de produtos resultantes a vazadouro (da responsabilidade do adjudicário), bem como todas as operações de carga e descarga, sem reposição de pavimento.</t>
  </si>
  <si>
    <t>ml</t>
  </si>
  <si>
    <t>6.1.3</t>
  </si>
  <si>
    <t>Fornecimento e montagem de caixas de visita e passagem com tampa e aros, incluindo o movimento de terras e o tranposte de produtos resultantes a vazadouro (da responsabilidade do adjudicário), bem como todas as operações de carga e descarga, nomeadamente:</t>
  </si>
  <si>
    <t>6.1.3.1</t>
  </si>
  <si>
    <t xml:space="preserve">- Caixa de Visita de Baixa Tensão </t>
  </si>
  <si>
    <t>6.1.4</t>
  </si>
  <si>
    <t>Fornecimento e montagem de toda a cablagem necessária para a execução e o bom funcionamento da instalação, incluindo todos os acessórios necessários para a correta instalação, nomeadamente:</t>
  </si>
  <si>
    <t>6.1.4.1</t>
  </si>
  <si>
    <t xml:space="preserve">- XZ1(frt,zh)-R 4 x (1x95) + 1G50 </t>
  </si>
  <si>
    <t>6.1.4.2</t>
  </si>
  <si>
    <t>- XZ1(frt,zh)-R 5G25</t>
  </si>
  <si>
    <t>6.1.4.3</t>
  </si>
  <si>
    <t>- XZ1(frt,zh)-R 5G16</t>
  </si>
  <si>
    <t>6.1.4.4</t>
  </si>
  <si>
    <t>- XZ1(frt,zh)-R 5G10</t>
  </si>
  <si>
    <t>6.1.4.5</t>
  </si>
  <si>
    <t>- XZ1(frt,zh)-R 5G6</t>
  </si>
  <si>
    <t>6.1.4.6</t>
  </si>
  <si>
    <t>- XZ1(frs,zh)-R 5G25</t>
  </si>
  <si>
    <t>6.1.4.7</t>
  </si>
  <si>
    <t>- XZ1(frs,zh)-R 4x2,5</t>
  </si>
  <si>
    <t>6.1.5</t>
  </si>
  <si>
    <t>Fornecimento e montagem de toda a tubagem necessária para a execução e o bom funcionamento da instalação, incluindo todos os acessórios necessários para a correta instalação, nomeadamente:</t>
  </si>
  <si>
    <t>6.1.5.1</t>
  </si>
  <si>
    <t>- PEAD Ø125</t>
  </si>
  <si>
    <t>6.1.5.2</t>
  </si>
  <si>
    <t>- VD Ø25</t>
  </si>
  <si>
    <t>6.1.6</t>
  </si>
  <si>
    <t>Fornecimento e montagem de quadros elétricos e todos os acessórios necessários para a sua execução e o bom funcionamento da instalação, nomeadamente:</t>
  </si>
  <si>
    <t>6.1.6.1</t>
  </si>
  <si>
    <t>- Q.G.E.</t>
  </si>
  <si>
    <t>6.1.6.2</t>
  </si>
  <si>
    <t>- Q.M.BASE 2</t>
  </si>
  <si>
    <t>6.1.6.3</t>
  </si>
  <si>
    <t>- Q.APOLIV.E</t>
  </si>
  <si>
    <t>6.1.6.4</t>
  </si>
  <si>
    <t>- Q.SAP</t>
  </si>
  <si>
    <t>6.1.6.5</t>
  </si>
  <si>
    <t>- Q.G.UPS</t>
  </si>
  <si>
    <t>6.1.6.6</t>
  </si>
  <si>
    <t>- Q.SEG</t>
  </si>
  <si>
    <t>6.1.6.7</t>
  </si>
  <si>
    <t>- Q.P.C.V.E.</t>
  </si>
  <si>
    <t>6.1.7</t>
  </si>
  <si>
    <t>Desmantelamento e desmontagem de cabos, equipamentos e caixas dos quadros elétricos existentes</t>
  </si>
  <si>
    <t>6.1.7.1</t>
  </si>
  <si>
    <t>6.1.7.2</t>
  </si>
  <si>
    <t>6.1.7.3</t>
  </si>
  <si>
    <t>6.1.7.4</t>
  </si>
  <si>
    <t>6.1.8</t>
  </si>
  <si>
    <t xml:space="preserve">Botoneiras de corte de energia, em montagem saliente com vidro e caixa de protecção, dupla sinalização (verde e vermelho) com desencravamento por chave e placa de identificação fotoluminescente.
</t>
  </si>
  <si>
    <t>cj</t>
  </si>
  <si>
    <t>6.1.9</t>
  </si>
  <si>
    <t>Fornecimento e montagem de UPS e todos os acessórios necessários para a execução e bom funcionamento da instalação, incluindo todos os acessórios necessários para a correta instalação, nomeadamente:</t>
  </si>
  <si>
    <t>6.1.9.1</t>
  </si>
  <si>
    <t>- UPS de 10kVA tri-tri com autonomia para 20 minutos</t>
  </si>
  <si>
    <t>6.1.9.2</t>
  </si>
  <si>
    <t>- UPS de 20kVA tri-tri com autonomia para 60 minutos</t>
  </si>
  <si>
    <t>6.1.9.3</t>
  </si>
  <si>
    <t>- Transformador de isolamento 15kVA</t>
  </si>
  <si>
    <t>6.1.10</t>
  </si>
  <si>
    <t>Fornecimento e montagem de posto de carregamento de veículos elétricos, incluindo todos os acessórios necessários para a correta instalação, nomeadamente:</t>
  </si>
  <si>
    <t>6.1.10.1</t>
  </si>
  <si>
    <t>- PCVE 2x11kW</t>
  </si>
  <si>
    <t>6.2</t>
  </si>
  <si>
    <t>CAMINHOS DE CABOS, CALHAS TÉCNICAS, CAIXAS</t>
  </si>
  <si>
    <t>6.2.1</t>
  </si>
  <si>
    <t>Fornecimento e montagem de caminho de cabos metálico, incluindo todos os acessórios necessários ao perfeito acabamento, para correntes fortes com as seguintes dimensões:</t>
  </si>
  <si>
    <t>6.2.1.1</t>
  </si>
  <si>
    <t>- 300x60mm</t>
  </si>
  <si>
    <t>6.2.1.2</t>
  </si>
  <si>
    <t>- 300x60mm com tampa</t>
  </si>
  <si>
    <t>6.2.1.3</t>
  </si>
  <si>
    <t>- 100x60mm</t>
  </si>
  <si>
    <t>6.2.1.4</t>
  </si>
  <si>
    <t>- 100x60mm com tampa</t>
  </si>
  <si>
    <t>6.2.2</t>
  </si>
  <si>
    <t>Calha Técnica</t>
  </si>
  <si>
    <t>6.2.2.1</t>
  </si>
  <si>
    <t xml:space="preserve"> - 130 x 50 mm </t>
  </si>
  <si>
    <t>6.3</t>
  </si>
  <si>
    <t>REDE DE TERRAS</t>
  </si>
  <si>
    <t>6.3.1</t>
  </si>
  <si>
    <t>Fornecimento e montagem de ligações equipotenciais suplementares, incluindo estruturas metálicas de suporte dos paineis solares, em conformidade com as peças escritas do projeto, incluindo todos os acessórios e ligações necessárias para a sua perfeita execução.</t>
  </si>
  <si>
    <t>6.4</t>
  </si>
  <si>
    <t>INSTALAÇÃO DE ILUMINAÇÃO NORMAL</t>
  </si>
  <si>
    <t>6.4.1</t>
  </si>
  <si>
    <t>Fornecimento e montagem de tubagem necessária para a instalação e o seu bom funcionamento, incluindo todos os acessórios necessários para a sua correta instalação, nomeadamente:</t>
  </si>
  <si>
    <t>6.4.1.1</t>
  </si>
  <si>
    <t>- Tubo VD Ø25</t>
  </si>
  <si>
    <t>6.4.2</t>
  </si>
  <si>
    <t>Fornecimento e montagem de cablagem necessária para a instalação e o seu bom funcionamento, incluindo todos os acessórios necessários para a sua correta instalação, nomeadamente:</t>
  </si>
  <si>
    <t>6.4.2.1</t>
  </si>
  <si>
    <t>- XZ1 (frt,zh)-U 3G1,5</t>
  </si>
  <si>
    <t>6.4.2.2</t>
  </si>
  <si>
    <t>- XZ1 (frt,zh)-U 2x1,5</t>
  </si>
  <si>
    <t>6.4.2.3</t>
  </si>
  <si>
    <t xml:space="preserve">- Cabo BUS (KNX/DALI) </t>
  </si>
  <si>
    <t>6.4.3</t>
  </si>
  <si>
    <t>Fornecimento e montagem de caixas necessárias para a instalação e o seu bom funcionamento, incluindo todos os acessórios necessários para a sua correta instalação, nomeadamente:</t>
  </si>
  <si>
    <t>6.4.3.1</t>
  </si>
  <si>
    <t xml:space="preserve">- de derivação </t>
  </si>
  <si>
    <t>6.4.4</t>
  </si>
  <si>
    <t>Fornecimento e montagem de aparelhagem necessária para a instalação e o seu bom funcionamento, incluindo todos os acessórios necessários para a sua correta instalação, nomeadamente:</t>
  </si>
  <si>
    <t>6.4.4.1</t>
  </si>
  <si>
    <t>- detetor de presença on/off KNX/DALI</t>
  </si>
  <si>
    <t>6.4.4.2</t>
  </si>
  <si>
    <t>- detetor de presença e luminusidade KNX/DALI</t>
  </si>
  <si>
    <t>6.4.4.3</t>
  </si>
  <si>
    <t>- botão de pressão para comando de iluminação KNX/DALI com "x" teclas</t>
  </si>
  <si>
    <t>6.4.5</t>
  </si>
  <si>
    <t>Fornecimento e montagem de luminárias necessárias para a instalação e o seu bom funcionamento, incluindo todos os acessórios necessários para a sua correta instalação e prontas a funcionar, nomeadamente:</t>
  </si>
  <si>
    <t>6.4.5.1</t>
  </si>
  <si>
    <t>- 1 (DALI)</t>
  </si>
  <si>
    <t>6.4.5.2</t>
  </si>
  <si>
    <t>- 2 (DALI)</t>
  </si>
  <si>
    <t>6.4.5.3</t>
  </si>
  <si>
    <t>- 3 (DALI)</t>
  </si>
  <si>
    <t>6.4.5.4</t>
  </si>
  <si>
    <t>- 4 (DALI)</t>
  </si>
  <si>
    <t>6.4.5.5</t>
  </si>
  <si>
    <t>- 5 (DALI)</t>
  </si>
  <si>
    <t>6.4.5.6</t>
  </si>
  <si>
    <t>- 6 (DALI)</t>
  </si>
  <si>
    <t>6.4.5.7</t>
  </si>
  <si>
    <t>- 7 (DALI)</t>
  </si>
  <si>
    <t>6.4.5.8</t>
  </si>
  <si>
    <t>- 8 (DALI)</t>
  </si>
  <si>
    <t>6.4.5.9</t>
  </si>
  <si>
    <t>- 9 (DALI)</t>
  </si>
  <si>
    <t>6.4.5.10</t>
  </si>
  <si>
    <t>- 10 (DALI)</t>
  </si>
  <si>
    <t>6.4.5.11</t>
  </si>
  <si>
    <t>- 11 (DALI)</t>
  </si>
  <si>
    <t>6.4.5.12</t>
  </si>
  <si>
    <t>- 12 (DALI)</t>
  </si>
  <si>
    <t>6.4.5.13</t>
  </si>
  <si>
    <t>- 13 (DALI)</t>
  </si>
  <si>
    <t>6.4.6</t>
  </si>
  <si>
    <t>Fornecimento e montagem de equipamentos para Sistema KNX, incluindo todos os acessórios necessários para o seu bom funcionamento, instalados e prontos a funcionar:</t>
  </si>
  <si>
    <t>6.4.6.1</t>
  </si>
  <si>
    <t>- Servidor DOMOVEA (KNX /DALI)</t>
  </si>
  <si>
    <t>6.4.6.2</t>
  </si>
  <si>
    <t>- Workstation Compat. CQ525pt. Intel Pentium Dual Core 2,8 GHz, 4GB de memória e disco SATA de 500GB, ou equivalente. Monitor de 21" de acordo com memoria descritiva e impressora.</t>
  </si>
  <si>
    <t>6.4.6.3</t>
  </si>
  <si>
    <t>- Fornecimento, montagem, programação e parametrização de sistema de gestão / KNX, de acordo com peças escritas e desenhadas do projecto incluindo cablagem, sensores, fontes de alimentação, central meteorológica, actuadores, equipamentos de interface, pc de visualização, programação, licenças e tudo o necessário para o correcto funcionamento do sistema.
(O sistema deve incluir a integração do controlo de iluminação, analisadores e contadores de energia, monitorização de defeitos dos interruptores, disjuntores, diferenciais (3 sinais de defeito por QE), CPI e UPS).</t>
  </si>
  <si>
    <t>6.5</t>
  </si>
  <si>
    <t>INSTALAÇÃO DE ILUMINAÇÃO DE EMERGÊNCIA</t>
  </si>
  <si>
    <t>6.5.1</t>
  </si>
  <si>
    <t>6.5.1.1</t>
  </si>
  <si>
    <t>- Ø25</t>
  </si>
  <si>
    <t>6.5.2</t>
  </si>
  <si>
    <t>6.5.2.1</t>
  </si>
  <si>
    <t>6.5.2.2</t>
  </si>
  <si>
    <t>6.5.3</t>
  </si>
  <si>
    <t>6.5.3.1</t>
  </si>
  <si>
    <t>6.5.4</t>
  </si>
  <si>
    <t>Fornecimento e montagem de luminárias de segurança necessárias para a instalação e o seu bom funcionamento, incluindo todos os acessórios necessários para a sua correta instalação e prontas a funcionar, nomeadamente:</t>
  </si>
  <si>
    <t>6.5.4.1</t>
  </si>
  <si>
    <t xml:space="preserve"> - Funcionamento permanente (bloco autómono)</t>
  </si>
  <si>
    <t>6.5.4.2</t>
  </si>
  <si>
    <t xml:space="preserve"> - Funcionamento Não permanente (bloco autómono)</t>
  </si>
  <si>
    <t>6.6</t>
  </si>
  <si>
    <t>INSTALAÇÃO DE TOMADAS DE USOS GERAIS E ALIMENTAÇÃO DE EQUIPAMENTOS</t>
  </si>
  <si>
    <t>6.6.1</t>
  </si>
  <si>
    <t>6.6.1.1</t>
  </si>
  <si>
    <t>6.6.2</t>
  </si>
  <si>
    <t>6.6.2.1</t>
  </si>
  <si>
    <t>- XZ1 (frt,zh)-U 3G2,5</t>
  </si>
  <si>
    <t>6.6.2.2</t>
  </si>
  <si>
    <t>- XZ1(frs,zh)-U 3G2,5</t>
  </si>
  <si>
    <t>6.6.3</t>
  </si>
  <si>
    <t>6.6.3.1</t>
  </si>
  <si>
    <t>- de derivação</t>
  </si>
  <si>
    <t>6.6.3.2</t>
  </si>
  <si>
    <t>- fim de cabo</t>
  </si>
  <si>
    <t>6.6.4</t>
  </si>
  <si>
    <t>Fornecimento e montagem de tomadas necessárias para a instalação e o seu bom funcionamento, incluindo todos os acessórios necessários para a sua correta instalação, nomeadamente:</t>
  </si>
  <si>
    <t>6.6.4.1</t>
  </si>
  <si>
    <t>- tomada monofásica tipo "schuko" 16 A, para instalação embebida</t>
  </si>
  <si>
    <t>6.6.4.2</t>
  </si>
  <si>
    <t>- tomada monofásica tipo "schuko" 16 A, para instalação embebida - UPS</t>
  </si>
  <si>
    <t>6.6.4.3</t>
  </si>
  <si>
    <t>- tomada monofásica tipo "schuko" 16 A, para instalação embebida c/tampa</t>
  </si>
  <si>
    <t>6.6.4.4</t>
  </si>
  <si>
    <t>- tomada monofásica tipo "schuko" 16 A, para instalação em calha</t>
  </si>
  <si>
    <t>- tomada monofásica tipo "schuko" 16 A, para instalação em calha - UPS</t>
  </si>
  <si>
    <t>6.7</t>
  </si>
  <si>
    <t>SISTEMAS DE ISOLAMENTO E DE SELAGEM DOS ATRAVESSAMENTOS DA COMPARTIMENTAÇÃO CORTA-FOGO</t>
  </si>
  <si>
    <t>6.7.1</t>
  </si>
  <si>
    <t xml:space="preserve">Fornecimento, transporte e aplicação de conjunto de produtos e sistemas de selagem dos atravessamentos das fronteiras de compartimentação corta-fogo por canalizações, por cabos eléctricos agrupados e isolados, por esteiras, prateleiras e calhas de cabos das instalações eléctricas, de segurança e de outras adoptadas nos locais dos pisos e de  isolamento dos perímetros das condutas das instalações de aquecimento, ventilação ar condicionado e desenfumagem, dos marcos das portas e painéis corta-fogo e ainda no isolamento de juntas de dilatação. Na aplicação dos produtos e sistemas de selagem e de isolamento corta-fogo, os concorrentes deverão  tomar em consideração a compartimentação e as classes de resistência ao fogo previstas no Projecto de licenciamento de Segurança Contra Incêndios </t>
  </si>
  <si>
    <t>6.8</t>
  </si>
  <si>
    <t>SOLAR FOTOVOLTAICO</t>
  </si>
  <si>
    <t>6.8.1</t>
  </si>
  <si>
    <t>Sistema de produção fotovoltaica on-grid para autoconsumo, com potência de 11,1 kWp , incluindo fornecimento e instalação de:</t>
  </si>
  <si>
    <t>6.8.1.1</t>
  </si>
  <si>
    <t>- Q.E.P.V.</t>
  </si>
  <si>
    <t>6.8.1.2</t>
  </si>
  <si>
    <t>- Inversor (Sungrow, modelo SG25CX-P2)</t>
  </si>
  <si>
    <t>6.8.1.3</t>
  </si>
  <si>
    <t>- Smart Meter</t>
  </si>
  <si>
    <t>6.8.1.4</t>
  </si>
  <si>
    <t>- Smart Logger</t>
  </si>
  <si>
    <t>6.8.1.5</t>
  </si>
  <si>
    <t>- Módulos fotovoltaicos (Axitec, modelo AC-555MH/144VAU)</t>
  </si>
  <si>
    <t>6.8.1.6</t>
  </si>
  <si>
    <t>- Estrutura de betão para fixação dos módulos fotovoltaicos</t>
  </si>
  <si>
    <t>6.8.1.7</t>
  </si>
  <si>
    <t>- Sistema de monitorização</t>
  </si>
  <si>
    <t>6.8.1.8</t>
  </si>
  <si>
    <t>- 150x60mm c/ tampa (Cabos DC)</t>
  </si>
  <si>
    <t>6.8.1.9</t>
  </si>
  <si>
    <t>- Cabo DC (ligação dos paineis solares aos inversores)</t>
  </si>
  <si>
    <t>6.9</t>
  </si>
  <si>
    <t>DESMONTAGENS</t>
  </si>
  <si>
    <t>6.9.1</t>
  </si>
  <si>
    <t>Desmontagens, contemplando o desmantelamento de todos os equipamentos nas áreas de intervenção bem como o desenfiar de toda a cablagem e tubagem existente que fique inativa devido às remodelações dos espaços, adaptação da infraestrutura existente do edifício não intervencionado, incluindo luminárias,tomadas, equipamentos, tubos e cabos em conformidade com as peças escritas (as alimentações devem ser retiradas da caixa de derivação mais próximo do quadro)</t>
  </si>
  <si>
    <t>6.10</t>
  </si>
  <si>
    <t>6.10.1</t>
  </si>
  <si>
    <t>Fornecimento de desenhos finais da obra tal como executada, conforme Condições Técnicas</t>
  </si>
  <si>
    <t>6.10.2</t>
  </si>
  <si>
    <t>Serviços de instalação, medições, ensaios, configuração, formação, certificação de toda a instalação e outras obrigações necessárias para a recepção das instalações, nomeadamente materiais e equipamentos de reserva, de acordo com o caderno de encargos.</t>
  </si>
  <si>
    <t>Nota:</t>
  </si>
  <si>
    <t>7.1</t>
  </si>
  <si>
    <t>INSTALAÇÕES E EQUIPAMENTOS DE TELECOMUNICAÇÕES</t>
  </si>
  <si>
    <t>7.1.1</t>
  </si>
  <si>
    <t>INFRAESTRUTURAS DE TELECOMUNICAÇÕES EM EDIFÍCIOS</t>
  </si>
  <si>
    <t>7.1.1.1</t>
  </si>
  <si>
    <t>Fornecimento e montagem de caminho de cabos metálico resistente ao fogo, com tampa, incluindo todos os acessórios necessários ao perfeito acabamento, para correntes fracas com as seguintes dimensões:</t>
  </si>
  <si>
    <t>7.1.1.1.1</t>
  </si>
  <si>
    <t>- 200x60mm</t>
  </si>
  <si>
    <t>7.1.1.1.2</t>
  </si>
  <si>
    <t>- 200x60mm com tampa</t>
  </si>
  <si>
    <t>7.1.1.2</t>
  </si>
  <si>
    <t>Fornecimento e montagem de toda a tubagem e cablagem necessária para a instalação e o bom funcionamento da instalação, incluindo todos os acessórios necessários para a correcta instalação nomeadamente:</t>
  </si>
  <si>
    <t>7.1.1.2.1</t>
  </si>
  <si>
    <t>- Ø 25</t>
  </si>
  <si>
    <t>7.1.1.3</t>
  </si>
  <si>
    <t>Fornecimento e montagem de toda a cablagem  necessária para a execução e o bom funcionamento da instalação, enfiada em tubos ou caminho de cabos, nomeadamente:</t>
  </si>
  <si>
    <t>7.1.1.3.1</t>
  </si>
  <si>
    <t>- cabo U/FTP 4/ Cat. 6A</t>
  </si>
  <si>
    <t>7.1.1.3.2</t>
  </si>
  <si>
    <t>- Cordões/Chicotes de ligação (patch-cords)</t>
  </si>
  <si>
    <t>7.1.1.4</t>
  </si>
  <si>
    <t>Tomadas de Telecomunicações:</t>
  </si>
  <si>
    <t>7.1.1.4.1</t>
  </si>
  <si>
    <t>- tomada RJ45 simples cat.6, instalação embebida</t>
  </si>
  <si>
    <t>7.1.1.4.2</t>
  </si>
  <si>
    <t xml:space="preserve">- tomada RJ45 dupla cat.6, instalação em calha técnica </t>
  </si>
  <si>
    <t>7.1.1.4.3</t>
  </si>
  <si>
    <t>- tomada RJ45 dupla cat.6, instalação embebida</t>
  </si>
  <si>
    <t>7.1.1.5</t>
  </si>
  <si>
    <t>Bastidores</t>
  </si>
  <si>
    <t>7.1.1.5.1</t>
  </si>
  <si>
    <t>- Reformulação do bastidor existente, incluindo instalação de novos paineis U/FTP.</t>
  </si>
  <si>
    <t>7.1.1.6</t>
  </si>
  <si>
    <t>Etiquetagem</t>
  </si>
  <si>
    <t>7.1.1.6.1</t>
  </si>
  <si>
    <t>Etiquetagem em conformidade com o disposto nas peças escritas</t>
  </si>
  <si>
    <t>7.1.1.7</t>
  </si>
  <si>
    <t>Ensaios</t>
  </si>
  <si>
    <t>7.1.1.7.1</t>
  </si>
  <si>
    <t>Ensaios em conformidade com o disposto nas peças escritas e desenhadas, incluíndo todos os trabalhos e acessórios necessários a incluir no bastidor existente</t>
  </si>
  <si>
    <t>7.1.2</t>
  </si>
  <si>
    <t xml:space="preserve"> SISTEMAS DE ISOLAMENTO E DE SELAGEM DOS ATRAVESSAMENTOS DA COMPARTIMENTAÇÃO CORTA-FOGO</t>
  </si>
  <si>
    <t>7.1.2.1</t>
  </si>
  <si>
    <t>7.1.3</t>
  </si>
  <si>
    <t>7.1.3.1</t>
  </si>
  <si>
    <t>Fornecimento de desenhos finais da obra tal como executada, conforme C.T.</t>
  </si>
  <si>
    <t>7.1.3.2</t>
  </si>
  <si>
    <t>Desmontagem da instalação existente na área de intervenção, incluindo transporte de materiais para vazadouro e/ou local indicado pelo Dono de Obra.</t>
  </si>
  <si>
    <t>7.1.3.3</t>
  </si>
  <si>
    <t>Instalação e configuração do equipamento proposto incluindo certificação com equipamento de testes calibrado pelo fabricante com data inferior a 1 ano e etiquetagem, emissão de garantia de 25 anos do fabricante solicitada por parceiro certificado</t>
  </si>
  <si>
    <t>8.1</t>
  </si>
  <si>
    <t>INSTALAÇÃO DETECÇÃO AUTOMÁTICA DE INCÊNDIO</t>
  </si>
  <si>
    <t>8.1.1</t>
  </si>
  <si>
    <t>Fornecimento e montagem de toda a tubagem  necessária para a execução e o bom funcionamento da instalação, incluindo todos os acessórios necessários para a correcta instalação nomeadamente:</t>
  </si>
  <si>
    <t>8.1.1.1</t>
  </si>
  <si>
    <t xml:space="preserve"> -  Ø 25</t>
  </si>
  <si>
    <t>8.1.2</t>
  </si>
  <si>
    <t>8.1.2.1</t>
  </si>
  <si>
    <t xml:space="preserve"> - JE-H (st) H 2x2x0.8 E60</t>
  </si>
  <si>
    <t>8.1.3</t>
  </si>
  <si>
    <t>Equipamento de acordo com C.T.</t>
  </si>
  <si>
    <t>8.1.3.1</t>
  </si>
  <si>
    <t xml:space="preserve">- central de detecção automática de incêndios com 4 linhas de deteção </t>
  </si>
  <si>
    <t>8.1.3.2</t>
  </si>
  <si>
    <t>- módulo de transmissão de alarme aos bombeiros</t>
  </si>
  <si>
    <t>8.1.3.3</t>
  </si>
  <si>
    <t>- detector ótico de fumos</t>
  </si>
  <si>
    <t>8.1.3.4</t>
  </si>
  <si>
    <t>- botão de alarme manual</t>
  </si>
  <si>
    <t>8.1.3.5</t>
  </si>
  <si>
    <t xml:space="preserve">- detetor  termovelocimétrico </t>
  </si>
  <si>
    <t>- detetor  misto</t>
  </si>
  <si>
    <t>8.1.3.6</t>
  </si>
  <si>
    <t>- retentores magnéticos e fonte de alimentação</t>
  </si>
  <si>
    <t>8.1.3.7</t>
  </si>
  <si>
    <t xml:space="preserve">- sirene interior de alarme com sinalizador óptico </t>
  </si>
  <si>
    <t>8.1.3.8</t>
  </si>
  <si>
    <t>- modulo interface de comandos ( 4 IN + 4 OUT)</t>
  </si>
  <si>
    <t>8.1.4</t>
  </si>
  <si>
    <t>Interligação da nova central de deteção de incêndio com a existente e em funcionamento, incluindo infraestruturas (tubos e cabos), reprogramação e todos os acessórios e trabalhos necessários para o funcionamento global do sistema.</t>
  </si>
  <si>
    <t>8.1.5</t>
  </si>
  <si>
    <t xml:space="preserve">Configurações, Ensaios, Formações e outras obrigações necessárias para a realização da recepção das instalações </t>
  </si>
  <si>
    <t>8.2</t>
  </si>
  <si>
    <t>SISTEMA DE SINALIZAÇÃO DE CHAMADA E ALARME I.S.</t>
  </si>
  <si>
    <t>8.2.1</t>
  </si>
  <si>
    <t>Fornecimento e montagem de tubagem para qualquer tipo de instalação, incluindo todos os acessórios necessários para a sua correta instalação e funcionamento, nomeadamente:</t>
  </si>
  <si>
    <t>8.2.1.1</t>
  </si>
  <si>
    <t>8.2.2</t>
  </si>
  <si>
    <t>Fornecimento e montagem de cablagem para qualquer tipo de instalação, incluindo todos os acessórios necessários para a sua correta instalação e funcionamento, nomeadamente:</t>
  </si>
  <si>
    <t>8.2.2.1</t>
  </si>
  <si>
    <t>- cabo 3G2,5</t>
  </si>
  <si>
    <t>8.2.2.2</t>
  </si>
  <si>
    <t>- cabo U/UTP 4/</t>
  </si>
  <si>
    <t>8.2.2.3</t>
  </si>
  <si>
    <t>- cabo J-Y (st) Y 8x1</t>
  </si>
  <si>
    <t>8.2.2.4</t>
  </si>
  <si>
    <t>- cabo Y (st) Y 2x1</t>
  </si>
  <si>
    <t>8.2.3</t>
  </si>
  <si>
    <t>Fornecimento e montagem do sistema de alarme para instalações sanitárias acessíveis incluindo todos os equipamentos, cablagem e tubagem necessária para a execução e o bom funcionamento da instalação.</t>
  </si>
  <si>
    <t>8.2.3.1</t>
  </si>
  <si>
    <t>- interface de alarme</t>
  </si>
  <si>
    <t>8.2.3.2</t>
  </si>
  <si>
    <t xml:space="preserve">- fonte de alimentação                                                                                                                                                                                                                                            </t>
  </si>
  <si>
    <t>8.2.3.3</t>
  </si>
  <si>
    <t xml:space="preserve">- sinalizador ótico acústico                                                                                                                                                                                                    </t>
  </si>
  <si>
    <t>8.2.3.4</t>
  </si>
  <si>
    <t xml:space="preserve">- botão de pressão de chamada de alarme                                                                                                                                                                                        </t>
  </si>
  <si>
    <t>8.2.3.5</t>
  </si>
  <si>
    <t>- botão de pressão de anulação de chamada de alarme</t>
  </si>
  <si>
    <t>8.2.3.6</t>
  </si>
  <si>
    <t>- botão de cordão de chamada de alarme</t>
  </si>
  <si>
    <t>8.2.3.7</t>
  </si>
  <si>
    <t>- conjunto p/instalação de cordão (cordão, pitons e buchas p/pitons)</t>
  </si>
  <si>
    <t>8.2.3.8</t>
  </si>
  <si>
    <t>- caixa de derivação</t>
  </si>
  <si>
    <t>8.2.3.9</t>
  </si>
  <si>
    <t xml:space="preserve">- interface c/central telefónica (alarme)                                                                                                                                                                          </t>
  </si>
  <si>
    <t>8.2.3.10</t>
  </si>
  <si>
    <t xml:space="preserve">- quadro de alvos                                                                                                                                                                                                              </t>
  </si>
  <si>
    <t>8.2.4</t>
  </si>
  <si>
    <t>8.3</t>
  </si>
  <si>
    <t xml:space="preserve">CAMINHO DE CABOS </t>
  </si>
  <si>
    <t>8.3.1</t>
  </si>
  <si>
    <t xml:space="preserve"> - 100x60</t>
  </si>
  <si>
    <t>8.4</t>
  </si>
  <si>
    <t>8.4.1</t>
  </si>
  <si>
    <t>8.5</t>
  </si>
  <si>
    <t>8.5.1</t>
  </si>
  <si>
    <t>8.5.2</t>
  </si>
  <si>
    <t>8.5.3</t>
  </si>
  <si>
    <t>Desmantelamento e reinstalação do sistema de controlo de acesso existente</t>
  </si>
  <si>
    <t>8.5.4</t>
  </si>
  <si>
    <t>Realização de ensaios, medições e outras obrigações necessárias para a realização da recepção das instalações</t>
  </si>
  <si>
    <t>9.1</t>
  </si>
  <si>
    <t>REDE HIDRÁULICA</t>
  </si>
  <si>
    <t>9.1.1</t>
  </si>
  <si>
    <t>Bomba de calor</t>
  </si>
  <si>
    <t>9.1.1.1</t>
  </si>
  <si>
    <t>Fornecimento e instalação de unidades de produção de água refrigerada e aquecida, ar/agua Bomba de calor a 4 tubos, incluindo quadro eléctrico,  apoio anti-vibráticos, maciços de assentamento, com funcionamento em regime 7/12ºc e 5% de glicol, equipado com os opcionais de módulo hidráulico e sistema de recuperação total de calor, incluindo apoios antivibráticos, ligações elétricas de alimentação, comando e controlo, e restantes acessórios inerentes á sua correta instalação
Modulo hidráulico completo (100% do caudal e da  pressão) para cada unidade bomba de calor  incluído vaso de expansão , fluxostato, filtro e válvula de segurança</t>
  </si>
  <si>
    <t>9.1.1.1.1</t>
  </si>
  <si>
    <t>9.1.1.1.1.1</t>
  </si>
  <si>
    <t xml:space="preserve">   - BC.01,Trane CMAC 120 HE Super Low Noise Bomba Dupla, ou equivalente</t>
  </si>
  <si>
    <t>9.1.1.1.1.2</t>
  </si>
  <si>
    <t xml:space="preserve">   - Base de assentamento metálica para as bombas de calor e para os depósitos de Inércia em perfil HEA 200 (deverá ser tido em conta os limites de carga impostos pelo projeto de estruturas)</t>
  </si>
  <si>
    <t>9.1.2</t>
  </si>
  <si>
    <t>Bombas de circulação</t>
  </si>
  <si>
    <t>9.1.2.1</t>
  </si>
  <si>
    <t>Fornecimento e montagem de grupos de bombagem de eixo horizontal, com duas bombas independentes ou bombas duplas (100% de caudal e de pressão cada bomba) , incluindo variadores de frequência, sondas de temperatura, pressostatos, com corpo em aço inoxidável, incluindo as ligações elétricas, maçico de assentamento, suportagem e demais acessórios inerentes ao seu correto funcionamento.  ligação à BMS por conversor IP, ligações elétricas e mecânicas, válvulas, filtros, juntas antivibráticas conforme pormenor das peças desenhadas.</t>
  </si>
  <si>
    <t>9.1.2.1.1</t>
  </si>
  <si>
    <t>Circuito secundário de frio</t>
  </si>
  <si>
    <t>9.1.2.1.1.1</t>
  </si>
  <si>
    <t xml:space="preserve">   - BA.S1 - Grundfos TPE2 D 32-200, ou equivalente - 16 219 l/h | 10 m.c.a</t>
  </si>
  <si>
    <t>9.1.3</t>
  </si>
  <si>
    <t>Depósitos de inércia</t>
  </si>
  <si>
    <t>9.1.3.1</t>
  </si>
  <si>
    <t>Fornecimento e instalação de depósito de inércia, para quente ou para frio, do tipo vertical, de montagem no interior, incluindo kit de segurança, valvula de corte e dreno e valvulas de de segurança e vaso de expansão.</t>
  </si>
  <si>
    <t>9.1.3.1.1</t>
  </si>
  <si>
    <t>9.1.3.1.1.1</t>
  </si>
  <si>
    <t xml:space="preserve">   - DI.01, Vulcano G-I, ou equivalente, capacidade 1000 litros</t>
  </si>
  <si>
    <t>9.1.4</t>
  </si>
  <si>
    <t>Ventiloconvectores</t>
  </si>
  <si>
    <t>9.1.4.1</t>
  </si>
  <si>
    <t>Fornecimento e instalação de ventiloconvectores, a 4 tubos, incluindo comando de parede,  kit de valvulas de corte ,  valvula de equilibrio,  valv. de regulação dinamica, valvula de 6 vias,  filtro, bomba de condensados conforme condições técnicas especiais</t>
  </si>
  <si>
    <t>9.1.4.1.1</t>
  </si>
  <si>
    <t>De conduta média pressão estática</t>
  </si>
  <si>
    <t>9.1.4.1.1.1</t>
  </si>
  <si>
    <t xml:space="preserve">   - VC.01 Systemair HAWAIR07, ou equivalente, Pot. Arref. 1,34 e Pot. Aquec. 2,36 kW</t>
  </si>
  <si>
    <t>9.1.4.1.1.2</t>
  </si>
  <si>
    <t xml:space="preserve">   - VC.02 Systemair HAWAIR09, ou equivalente, Pot. Arref. 1,79 e Pot. Aquec. 2,62 kW</t>
  </si>
  <si>
    <t>9.1.4.1.1.3</t>
  </si>
  <si>
    <t xml:space="preserve">   - VC.03 Systemair HAWAIR18, ou equivalente, Pot. Arref. 3,05 e Pot. Aquec. 3,22 kW</t>
  </si>
  <si>
    <t>9.1.4.1.1.4</t>
  </si>
  <si>
    <t>9.1.5</t>
  </si>
  <si>
    <t>Tubagem e isolamentos térmicos</t>
  </si>
  <si>
    <t>9.1.5.1</t>
  </si>
  <si>
    <t>Fornecimento e instalação de tubagem em PPR, incluindo isolamentos térmicos adequados ao diâmetro da tubagem e revestimento a chapa de aluminio de 0,6mm com parafusos em aço inox, abraçadeiras, incluindo acessórios tais como curvas, tês, uniões, junções, picagens para válvulas, sensores, termometros, manometros, estruturas de suportes, suportes e apoios antivibráticos.
A rede arrefecimento - o isolamento da tubagem inclui barreira de vapor inclui apoios armafix para minimizar pontes térmicas, incluindo Suportes e Apoios Antivibráticos.</t>
  </si>
  <si>
    <t>9.1.5.1.1</t>
  </si>
  <si>
    <t>Tubagem PPR</t>
  </si>
  <si>
    <t>9.1.5.1.1.1</t>
  </si>
  <si>
    <t xml:space="preserve">   - DN15 </t>
  </si>
  <si>
    <t>9.1.5.1.1.2</t>
  </si>
  <si>
    <t xml:space="preserve">   - DN20 </t>
  </si>
  <si>
    <t>9.1.5.1.1.3</t>
  </si>
  <si>
    <t xml:space="preserve">   - DN25</t>
  </si>
  <si>
    <t>9.1.5.1.1.4</t>
  </si>
  <si>
    <t xml:space="preserve">   - DN32 </t>
  </si>
  <si>
    <t>9.1.5.1.1.5</t>
  </si>
  <si>
    <t xml:space="preserve">   - DN40</t>
  </si>
  <si>
    <t>9.1.5.1.1.6</t>
  </si>
  <si>
    <t xml:space="preserve">   - DN50 </t>
  </si>
  <si>
    <t>9.1.5.1.1.7</t>
  </si>
  <si>
    <t xml:space="preserve">   - DN63 </t>
  </si>
  <si>
    <t>9.1.5.1.1.8</t>
  </si>
  <si>
    <t xml:space="preserve">   - DN75</t>
  </si>
  <si>
    <t>9.1.6</t>
  </si>
  <si>
    <t>Válvulas e acessórios diversos</t>
  </si>
  <si>
    <t>9.1.6.1</t>
  </si>
  <si>
    <t>Fornecimento e montagem de acessórios da rede hidráulica, devidamente isolados termicamente e suportados, incluindo acessórios tais como curvas, uniões, picagens, bainhas, etc, conforme peças desenhadas e condições técnicas</t>
  </si>
  <si>
    <t>9.1.7</t>
  </si>
  <si>
    <t>Conjunto de enchimento</t>
  </si>
  <si>
    <t>9.1.7.1</t>
  </si>
  <si>
    <t>Fornecimento e instalação de um conjunto de enchimento e de tratamento quimico da água, conforme especificado nas Condições Técnicas Especiais</t>
  </si>
  <si>
    <t>9.1.8</t>
  </si>
  <si>
    <t>Tratamento químico</t>
  </si>
  <si>
    <t>9.1.8.1</t>
  </si>
  <si>
    <t>Fornecimento de equipamento de Tratamento Químico da água equipado com  bombas doseadoras injectoras, com dispositivo contador-emissor de impulsos, com todos os acessórios, incluindo produtos qúimicos, estojo de análises e com 1 cuba de 200 litros no mínimo, conforme especificado:
Equipamento anti-calcário, conforme especificado.
Produtos Químicos para tratamento químico da água, conforme especificado.</t>
  </si>
  <si>
    <t>9.2</t>
  </si>
  <si>
    <t>REDE AERÁULICA</t>
  </si>
  <si>
    <t>9.2.1</t>
  </si>
  <si>
    <t>Recuperadores de calor rotativo</t>
  </si>
  <si>
    <t>9.2.1.1</t>
  </si>
  <si>
    <t>Fornecimento e instalação de unidades de recuperação de calor, rotativo com duplo filtro F7 na aspiração, incluindo interligações elétricas, suportes com apoios antivibráticos e todos os materiais e ferramentas necessários ao seu funcionamento</t>
  </si>
  <si>
    <t>9.2.1.1.1.1</t>
  </si>
  <si>
    <t xml:space="preserve">   - RC.01 Systemair Topvex FR08 HWH-R-CAV ou equivalente, caudal de 2725 m³/h</t>
  </si>
  <si>
    <t>9.2.2</t>
  </si>
  <si>
    <t>Ventiladores em caixa</t>
  </si>
  <si>
    <t>9.2.2.1</t>
  </si>
  <si>
    <t>Fornecimento e instalação de caixas de ventilação, incluindo suportes e apoios antivibráticos, conforme condições técnicas especiais</t>
  </si>
  <si>
    <t>9.2.2.1.1.1</t>
  </si>
  <si>
    <t xml:space="preserve">   - VEIS.01, Systemair MUB 025 315EC Multibox, ou equivalente - Caudal máximo 390 m³/h</t>
  </si>
  <si>
    <t>9.2.2.1.1.2</t>
  </si>
  <si>
    <t xml:space="preserve">   - VEIS.02 Systemair MUB 025 315EC Multibox, ou equivalente - Caudal máximo 480 m³/h</t>
  </si>
  <si>
    <t>9.2.2.1.1.3</t>
  </si>
  <si>
    <t xml:space="preserve">   - VES.01, Systemair MUB 016 200EC, ou equivalente - Caudal máximo 110 m³/h</t>
  </si>
  <si>
    <t>9.2.2.1.1.4</t>
  </si>
  <si>
    <t xml:space="preserve">   - VE.01, Systemair MUB 016 200EC, ou equivalente - Caudal máximo 130 m³/h</t>
  </si>
  <si>
    <t>9.2.3</t>
  </si>
  <si>
    <t xml:space="preserve">Difusores, grelhas e bocas de extração </t>
  </si>
  <si>
    <t>9.2.3.1</t>
  </si>
  <si>
    <t>Fornecimento e instalação de difusores, grelhas e bocas de extração, incluindo plenos isolados termicamente e registos de caudais manuais de conduta, ligações flexiveis conforme condições técnicas especiais</t>
  </si>
  <si>
    <t>9.2.3.1.1</t>
  </si>
  <si>
    <t>Grelhas de insuflação de alhetas móveis de dupla defleção</t>
  </si>
  <si>
    <t>9.2.3.1.1.1</t>
  </si>
  <si>
    <t xml:space="preserve">   - GI.01, France Air GAC 20, ou equivalente - 200x100 mm</t>
  </si>
  <si>
    <t>9.2.3.1.1.2</t>
  </si>
  <si>
    <t xml:space="preserve">   - GI.01, France Air GAC 20, ou equivalente - 300x100 mm</t>
  </si>
  <si>
    <t>9.2.3.1.1.3</t>
  </si>
  <si>
    <t xml:space="preserve">   - GI.01, France Air GAC 20, ou equivalente - 300x150 mm</t>
  </si>
  <si>
    <t>9.2.3.1.2</t>
  </si>
  <si>
    <t>Grelhas de extração/retorno de alhetas fixas</t>
  </si>
  <si>
    <t>9.2.3.1.2.1</t>
  </si>
  <si>
    <t xml:space="preserve">   - GE.01, France Air GAC 20, ou equivalente - 200x100 mm</t>
  </si>
  <si>
    <t>9.2.3.1.2.2</t>
  </si>
  <si>
    <t xml:space="preserve">   - GR.01, France Air GAC 20, ou equivalente - 200x100 mm</t>
  </si>
  <si>
    <t>9.2.3.1.2.3</t>
  </si>
  <si>
    <t xml:space="preserve">   - GR.01, France Air GAC 20, ou equivalente - 300x150 mm</t>
  </si>
  <si>
    <t>9.2.3.1.3</t>
  </si>
  <si>
    <t>Difusor de 4 vias com pleno de picagem isolado</t>
  </si>
  <si>
    <t>9.2.3.1.3.1</t>
  </si>
  <si>
    <t xml:space="preserve">   - Dif.4v.01, France Air DAU 40, PFU40 ou equivalente - 150x150 mm</t>
  </si>
  <si>
    <t>9.2.3.1.3.2</t>
  </si>
  <si>
    <t xml:space="preserve">   - Dif.4v.02, France Air DAU 40, PFU40 ou equivalente - 225x225 mm</t>
  </si>
  <si>
    <t>9.2.3.1.4</t>
  </si>
  <si>
    <t>Bocas de extração</t>
  </si>
  <si>
    <t>9.2.3.1.4.1</t>
  </si>
  <si>
    <t xml:space="preserve">   - BE.01, France Air BRH, ou equivalente - Ø100 mm</t>
  </si>
  <si>
    <t>9.2.3.1.4.2</t>
  </si>
  <si>
    <t xml:space="preserve">   - BE.01, France Air BRH, ou equivalente - Ø125 mm</t>
  </si>
  <si>
    <t>9.2.4</t>
  </si>
  <si>
    <t>Rede de condutas</t>
  </si>
  <si>
    <t>9.2.4.1</t>
  </si>
  <si>
    <t>Fornecimento e instalação de condutas em chapa de aço galvanizado Z275gr, incluindo acessorios, ligaçoes flexiveis, abraçadeiras, estrutura de suportes, suportes e apoios antivibráticos, tratamentos superficiais e pinturas, conforme condições técnicas especiais</t>
  </si>
  <si>
    <t>9.2.4.1.1</t>
  </si>
  <si>
    <t>Condutas não isoladas</t>
  </si>
  <si>
    <t>9.2.4.1.1.1</t>
  </si>
  <si>
    <t xml:space="preserve">   - Ø 100</t>
  </si>
  <si>
    <t>9.2.4.1.1.2</t>
  </si>
  <si>
    <t xml:space="preserve">   - Ø 125</t>
  </si>
  <si>
    <t>9.2.4.1.1.3</t>
  </si>
  <si>
    <t xml:space="preserve">   - Ø 150</t>
  </si>
  <si>
    <t>9.2.4.1.1.4</t>
  </si>
  <si>
    <t xml:space="preserve">   - Ø 200</t>
  </si>
  <si>
    <t>9.2.4.1.1.5</t>
  </si>
  <si>
    <t xml:space="preserve">   - Ø 250</t>
  </si>
  <si>
    <t>9.2.4.1.1.6</t>
  </si>
  <si>
    <t xml:space="preserve">   - Secção rectangular</t>
  </si>
  <si>
    <t>m²</t>
  </si>
  <si>
    <t>9.2.4.1.2</t>
  </si>
  <si>
    <t>Condutas isoladas termicamente</t>
  </si>
  <si>
    <t>9.2.4.1.2.1</t>
  </si>
  <si>
    <t>9.2.4.1.2.2</t>
  </si>
  <si>
    <t>9.2.4.1.2.3</t>
  </si>
  <si>
    <t>9.2.4.1.2.4</t>
  </si>
  <si>
    <t>9.2.4.1.2.5</t>
  </si>
  <si>
    <t>9.2.4.1.2.6</t>
  </si>
  <si>
    <t xml:space="preserve">   - Ø 300</t>
  </si>
  <si>
    <t>9.2.4.1.2.7</t>
  </si>
  <si>
    <t>9.2.4.1.3</t>
  </si>
  <si>
    <t xml:space="preserve">Portas de visita </t>
  </si>
  <si>
    <t>9.2.4.1.3.1</t>
  </si>
  <si>
    <t xml:space="preserve">   - Portas de visita por forma a garantir a manutenção e a limpeza dos sistemas de condutas</t>
  </si>
  <si>
    <t>9.3</t>
  </si>
  <si>
    <t>EQUIPAMENTO DE SEGURANÇA CONTRA INCÊNDIOS</t>
  </si>
  <si>
    <t>9.3.1</t>
  </si>
  <si>
    <t>9.3.1.1</t>
  </si>
  <si>
    <t>Fornecimento e instalação de condutas em chapa de aço galvanizado Z275gr, incluindo suportes e apoios antivibráticos, tratamentos superficiais e pinturas, conforme Condições Técnicas Especiais</t>
  </si>
  <si>
    <t>9.3.1.1.1</t>
  </si>
  <si>
    <t>Corta-fogo 400ºC/2h</t>
  </si>
  <si>
    <t>9.3.1.1.1.1</t>
  </si>
  <si>
    <t xml:space="preserve">   - secção rectangular</t>
  </si>
  <si>
    <t>9.3.2</t>
  </si>
  <si>
    <t>Selagem de abertura</t>
  </si>
  <si>
    <t>9.3.2.1</t>
  </si>
  <si>
    <t>Fornecimento de selagem e abertura</t>
  </si>
  <si>
    <t>vg.</t>
  </si>
  <si>
    <t>9.3.3</t>
  </si>
  <si>
    <t>Difusores, grelhas e bocas de extração</t>
  </si>
  <si>
    <t>9.3.3.1</t>
  </si>
  <si>
    <t>Fornecimento e instalação de difusores, grelhas e bocas de extração, incluindo plenos e registos de caudais manuais, conforme condições técnicas especiais</t>
  </si>
  <si>
    <t>9.3.3.1.1.1</t>
  </si>
  <si>
    <t xml:space="preserve">   - GDE.01, France Air GAV 51, ou equivalente - 800 x 400 mm</t>
  </si>
  <si>
    <t>9.3.3.1.1.2</t>
  </si>
  <si>
    <t xml:space="preserve">   - GDI.01, France Air GAV 51, ou equivalente - 800 x 600 mm</t>
  </si>
  <si>
    <t>9.3.4</t>
  </si>
  <si>
    <t>Registos corta-fogo</t>
  </si>
  <si>
    <t>9.3.4.1</t>
  </si>
  <si>
    <t>Fornecimento e instalação de registo corta-fogo com fusível térmico e motor de rearme, com certificação 400ºC / 2h conforme condições técnicas especiais</t>
  </si>
  <si>
    <t>9.3.5</t>
  </si>
  <si>
    <t>Ventiladores</t>
  </si>
  <si>
    <t>9.3.5.1</t>
  </si>
  <si>
    <t>Fornecimento e instalação de caixas de ventilação, 400ºC/2h, inclui teto contra a intemperie, terminal anti chuva, , painel descarga/admissão, junta flexivel, interuptor local, pressostatos diferenciais (ventilador e colamtação de filtro) comando de velocidade (0 a 100%) incluindo suportes e apoios antivibráticos</t>
  </si>
  <si>
    <t>9.3.5.1.1.1</t>
  </si>
  <si>
    <t xml:space="preserve">   - VDE.01 - 3600 m³/h | 300 Pa, Systemair MUB_F 062 560D4-6 ou equivalente</t>
  </si>
  <si>
    <t>9.3.5.1.1.2</t>
  </si>
  <si>
    <t xml:space="preserve">   - VP.01 - 5040 m³/h | 200 Pa, Systemair MUB-CAV/VAV 100 630EC ou equivalente</t>
  </si>
  <si>
    <t>9.3.5.1.1.3</t>
  </si>
  <si>
    <t xml:space="preserve">   - VP.02 - 5040 m³/h | 200 Pa, Systemair MUB-CAV/VAV 100 630EC ou equivalente</t>
  </si>
  <si>
    <t>9.3.6</t>
  </si>
  <si>
    <t>Exaustores de parede</t>
  </si>
  <si>
    <t>9.3.6.1</t>
  </si>
  <si>
    <t>Fornecimento e instalação de exaustores de parede, incluindo todos os acessórios necessários ao seu correto funcionamento, interligações elétricas e fixações, conforme condições técnicas</t>
  </si>
  <si>
    <t>9.3.6.1.1.1</t>
  </si>
  <si>
    <t xml:space="preserve">   - EXA.01 - VIM Vorax Slim 600 G ou equivalente - 100 - 500 m³/h</t>
  </si>
  <si>
    <t>9.3.7</t>
  </si>
  <si>
    <t>Clarabóia de desenfumagem</t>
  </si>
  <si>
    <t>9.3.7.1</t>
  </si>
  <si>
    <t>Fornecimento e instalação de clarabóias de desenfumagem de abertura motorizada para desenfumagem das vias de evacuação segundo o projeto de SCIE, incluindo comando manual de abertura - instalado no interiore da escada ao nível do piso e Sistema de deteção de chuva, abertura e fecho com motorização e ligação Central de desenfumagem</t>
  </si>
  <si>
    <t>9.3.7.1.1.1</t>
  </si>
  <si>
    <t xml:space="preserve">   - CD.01 - Roda Smokejet 1300x1300 mm ou equivalente</t>
  </si>
  <si>
    <t>9.3.8</t>
  </si>
  <si>
    <t>Central de desenfumagem</t>
  </si>
  <si>
    <t>9.3.8.1</t>
  </si>
  <si>
    <t>Fornecimento e instalação de central de controlo de desenfumagem com comando por zona de desenfumage, baterias com autonomia para 72 horas, botoneira de emergência, botoneira de controlo diário, detetor de chuva, e sistema de monitorização e controlo de registo corta fogo e desenfumagem,  do tipo Controlys net ou equivalente, incluindo unidade de controlo base e modulo de interligação aos registos corte fogo e desenfumagem (CF4 e D2) e módulo relay para comando de ventiladores e UTAS associadas) incluindo interligações eletricas e de comando</t>
  </si>
  <si>
    <t>9.4</t>
  </si>
  <si>
    <t>INSTALAÇÕES ELÉTRICAS E DE CONTROLO</t>
  </si>
  <si>
    <t>9.4.1</t>
  </si>
  <si>
    <t>Equipamentos e circuitos eléctricos</t>
  </si>
  <si>
    <t>9.4.1.1</t>
  </si>
  <si>
    <t xml:space="preserve">Fornecimento e montagem de quadros elétricos e todos os acessórios necessários para a execução e o bom funcionamento da instalação, incluindo todos os acessórios necessários para a correta instalação, nomeadamente:
</t>
  </si>
  <si>
    <t>9.4.1.1.1.1</t>
  </si>
  <si>
    <t xml:space="preserve">   - QEIM.01 - Localizado no espaço técnico de avac</t>
  </si>
  <si>
    <t>9.4.1.1.1.2</t>
  </si>
  <si>
    <t xml:space="preserve">   - QEIM.02 - Localizado no espaço técnico de avac</t>
  </si>
  <si>
    <t>9.4.1.1.1.3</t>
  </si>
  <si>
    <t xml:space="preserve">   - QEEIM.01 - Localizado no espaço técnico de avac</t>
  </si>
  <si>
    <t>9.4.2</t>
  </si>
  <si>
    <t xml:space="preserve">Interligações Eléctricas </t>
  </si>
  <si>
    <t>9.4.2.1</t>
  </si>
  <si>
    <t>Fornecimento e instalação de instalações elétricas, incluindo caminho de cabos e respetiva cablagem, para alimentação, comando e controlo de todos os equipamentos das instalações de AVAC, de acordo com o previsto no presente caderno de encargos.</t>
  </si>
  <si>
    <t>9.4.3</t>
  </si>
  <si>
    <t>Caminho de cabos</t>
  </si>
  <si>
    <t>9.4.3.1</t>
  </si>
  <si>
    <t>Fornecimento e montagem de caminhos de cabos e calhas técnicas, incluindo todos os acessórios, colocadas nos locais definidos nas peças desenhadas.</t>
  </si>
  <si>
    <t>9.4.3.1.1</t>
  </si>
  <si>
    <t>Caminho de cabos 100x60mm, com tampa</t>
  </si>
  <si>
    <t>9.5</t>
  </si>
  <si>
    <t>ENSAIOS E TELAS FINAIS</t>
  </si>
  <si>
    <t>9.5.1</t>
  </si>
  <si>
    <t>Ensaios e telas finais</t>
  </si>
  <si>
    <t>9.5.1.1</t>
  </si>
  <si>
    <t>Fornecimento e instalação de ensaios às instalações e equipamentos mecânicos, conforme Condições Técnicas Especiais, em conformidade com:
 - Despacho n.º6476-C/2021 do DL n.º 101-D/2020.</t>
  </si>
  <si>
    <t>9.5.2</t>
  </si>
  <si>
    <t xml:space="preserve">Manutenção </t>
  </si>
  <si>
    <t>9.5.2.1</t>
  </si>
  <si>
    <t>Fornecimento e manutenção durante o período de garantia de acordo com o programa de manutenção a fornecer pela empresa de Fiscalização.</t>
  </si>
  <si>
    <t>10.1</t>
  </si>
  <si>
    <t>APARELHOS ELEVADORES</t>
  </si>
  <si>
    <t>10.1.1</t>
  </si>
  <si>
    <t xml:space="preserve">Fornecimento, transporte, montagem e certificação de acordo com as características especificas de cada equipamento pessoa com mobilidade reduzida, com cumprimento integral das normas a observar e demais especificações conforme peças desenhadas Especificações técnicas gerais e especiais incluindo a Especificação Técnica 11/2020 </t>
  </si>
  <si>
    <t>10.1.1.1</t>
  </si>
  <si>
    <t xml:space="preserve">   - Elevador 1 - (PxL) 1650 x 1650 mm</t>
  </si>
  <si>
    <t>10.2</t>
  </si>
  <si>
    <t>TRABALHOS DE PREPRAÇÃO DE INSTALAÇÃO E INTERLIGAÇÕES ELÉCTRICAS</t>
  </si>
  <si>
    <t>10.2.1</t>
  </si>
  <si>
    <t>Todos os trabalhos necessários à preparação da instalação dos elevadores de acordo com as regras (HST) segurança na caixa dos elevadores incluindo dotar a mesma com sistema de ventilação natural com o fornecimento e montagem de grelhas e outros componentes necessários à correta ventilação, incluindo  as  canalizações e circuitos eléctricos e de ITED, para alimentação de potencia, comando e controlo de todos os equipamentos, de acordo com o previsto nas peças desenhadas, as instruções de instalação e montagem do fabricante do elevador e o presente caderno de encargos.</t>
  </si>
  <si>
    <t>10.3</t>
  </si>
  <si>
    <t>10.3.1</t>
  </si>
  <si>
    <t>realização dos trabalhos de ensaios e telas finais, conforme especificações técnicas</t>
  </si>
  <si>
    <t>EQUIPAMENTO DE EXTINÇÃO</t>
  </si>
  <si>
    <t>11.1</t>
  </si>
  <si>
    <t>Extintores Portáteis</t>
  </si>
  <si>
    <t>Fornecimento e montagem de extintor portátil, incluindo todos os acessórios necessários ao seu perfeito funcionamento, da marca de referência Gloria, ou equivalente homologada, de acordo com as especificações de projecto e o caderno de encargos:</t>
  </si>
  <si>
    <t>11.1.1</t>
  </si>
  <si>
    <t>Extintor Dióxido de Carbono (CO2) 2kg</t>
  </si>
  <si>
    <t>Un</t>
  </si>
  <si>
    <t>11.1.2</t>
  </si>
  <si>
    <t>Extintor Dióxido de Carbono (CO2) 5kg</t>
  </si>
  <si>
    <t>11.1.3</t>
  </si>
  <si>
    <t>Extintor água aditivada  ABF 6lt</t>
  </si>
  <si>
    <t>11.2</t>
  </si>
  <si>
    <t>EQUIPAMENTO DE SINALIZAÇÃO</t>
  </si>
  <si>
    <t>11.2.1</t>
  </si>
  <si>
    <t>Sinalização de Emergência</t>
  </si>
  <si>
    <t>Fornecimento e colocação de placas fotoluminescentes de sinalização de segurança, para sinalização de caminhos de evacuação, em PVC rígido, marca de referência Sinalux, ou equivalente homologada, de acordo com as especificações de projecto e o caderno de encargos:</t>
  </si>
  <si>
    <t>11.2.1.1</t>
  </si>
  <si>
    <t>S3 (Porta de Saída) T1.300x150mm</t>
  </si>
  <si>
    <t>11.2.1.2</t>
  </si>
  <si>
    <t>S3 (Porta de Saída) T1.200x100mm</t>
  </si>
  <si>
    <t>11.2.1.3</t>
  </si>
  <si>
    <t>S1 (Saída em Frente) T1.300x150mm</t>
  </si>
  <si>
    <t>11.2.1.4</t>
  </si>
  <si>
    <t>S2 (Saída à Direita) T1.300x150mm</t>
  </si>
  <si>
    <t>11.2.1.5</t>
  </si>
  <si>
    <t>S4 (Saída à Esquerda) T1.300x150mm</t>
  </si>
  <si>
    <t>11.2.1.6</t>
  </si>
  <si>
    <t>S4/S2 (Saída à Esquerda/Direita) Tipo3.300x150mm</t>
  </si>
  <si>
    <t>11.2.1.7</t>
  </si>
  <si>
    <t>S9 (Descer para escada de emergência) T1.300x150mm</t>
  </si>
  <si>
    <t>11.2.1.8</t>
  </si>
  <si>
    <t>S10 (Subir para escada de emergência) T1.300x150mm</t>
  </si>
  <si>
    <t>11.2.1.9</t>
  </si>
  <si>
    <t>12 (Ponto de Encontro) 300x400mm</t>
  </si>
  <si>
    <t>11.2.1.10</t>
  </si>
  <si>
    <t>14 (Planta de Emergência) 400x300mm</t>
  </si>
  <si>
    <t>11.2.2</t>
  </si>
  <si>
    <t>Sinalização de Incêndio</t>
  </si>
  <si>
    <t>Fornecimento e colocação de placas fotoluminescentes de sinalização de segurança, para sinalização de equipamentos de incêndio, em PVC rígido, marca de referência Sinalux, ou equivalente homologada, de acordo com as especificações de projecto e o caderno de encargos:</t>
  </si>
  <si>
    <t>11.2.2.1</t>
  </si>
  <si>
    <t>21 (Extintor) T1.150x150mm</t>
  </si>
  <si>
    <t>11.2.2.2</t>
  </si>
  <si>
    <t>23 (Extintor de CO2) T1.240x85mm</t>
  </si>
  <si>
    <t>11.2.2.3</t>
  </si>
  <si>
    <t>25 (Extintor de água aditivada  ABF) T1.240x85mm</t>
  </si>
  <si>
    <t>11.2.2.4</t>
  </si>
  <si>
    <t>50 (Quadro Eléctrico) T1.200x100mm</t>
  </si>
  <si>
    <t>11.2.2.5</t>
  </si>
  <si>
    <t>55 (Central de Detecção de Incêndio) T1.200x100mm</t>
  </si>
  <si>
    <t>11.2.2.6</t>
  </si>
  <si>
    <t>60 (Corte Geral de Energia) T1.200x100mm</t>
  </si>
  <si>
    <t>11.2.2.7</t>
  </si>
  <si>
    <t>80 (Não utilizar o ascensor em caso de incêndio) T1.150x200mm</t>
  </si>
  <si>
    <t>11.2.2.8</t>
  </si>
  <si>
    <t>81 (Chave de manobra de emergência do elevador) T1.150x200mm</t>
  </si>
  <si>
    <t>11.2.2.9</t>
  </si>
  <si>
    <t>p1 (Extintor) TP.150x150mm</t>
  </si>
  <si>
    <t>11.2.2.10</t>
  </si>
  <si>
    <t>p3 (Botão de Alarme) TP.150x150mm</t>
  </si>
  <si>
    <t>11.2.3</t>
  </si>
  <si>
    <t>Sinalização de Perigo</t>
  </si>
  <si>
    <t>Fornecimento e colocação de placas fotoluminescentes de sinalização de segurança, para sinalização de perigos, em PVC rígido, marca de referência Sinalux, ou equivalente homologada, de acordo com as especificações de projecto e o caderno de encargos:</t>
  </si>
  <si>
    <t>11.2.3.1</t>
  </si>
  <si>
    <t>91 (Perigo de electrocussão) T1.base200mm</t>
  </si>
  <si>
    <t>ao valor total acresce o IVA à taxa legal em vigor</t>
  </si>
  <si>
    <t>Mapa de Quantidades - Projeto de Execução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</si>
</sst>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5">
    <numFmt numFmtId="8" formatCode="#,##0.00\ &quot;€&quot;;[Red]\-#,##0.00\ &quot;€&quot;"/>
    <numFmt numFmtId="41" formatCode="_-* #,##0_-;\-* #,##0_-;_-* &quot;-&quot;_-;_-@_-"/>
    <numFmt numFmtId="44" formatCode="_-* #,##0.00\ &quot;€&quot;_-;\-* #,##0.00\ &quot;€&quot;_-;_-* &quot;-&quot;??\ &quot;€&quot;_-;_-@_-"/>
    <numFmt numFmtId="164" formatCode="&quot;$&quot;#,##0_);\(&quot;$&quot;#,##0\)"/>
    <numFmt numFmtId="165" formatCode="_(&quot;$&quot;* #,##0_);_(&quot;$&quot;* \(#,##0\);_(&quot;$&quot;* &quot;-&quot;_);_(@_)"/>
    <numFmt numFmtId="166" formatCode="_-* #,##0\ _€_-;\-* #,##0\ _€_-;_-* &quot;-&quot;\ _€_-;_-@_-"/>
    <numFmt numFmtId="167" formatCode="_-* #,##0.00\ _€_-;\-* #,##0.00\ _€_-;_-* &quot;-&quot;??\ _€_-;_-@_-"/>
    <numFmt numFmtId="168" formatCode="#,##0.00\ &quot;Escc&quot;;[Red]\-#,##0.00\ &quot;Escc&quot;"/>
    <numFmt numFmtId="169" formatCode="_([$€]* #,##0.00_);_([$€]* \(#,##0.00\);_([$€]* &quot;-&quot;??_);_(@_)"/>
    <numFmt numFmtId="170" formatCode="_-* #,##0.00&quot; €&quot;_-;\-* #,##0.00&quot; €&quot;_-;_-* \-??&quot; €&quot;_-;_-@_-"/>
    <numFmt numFmtId="171" formatCode="_-* #,##0.00\ [$€-1]_-;\-* #,##0.00\ [$€-1]_-;_-* &quot;-&quot;??\ [$€-1]_-"/>
    <numFmt numFmtId="172" formatCode="_-* #,##0.00\ &quot;DM&quot;_-;\-* #,##0.00\ &quot;DM&quot;_-;_-* &quot;-&quot;??\ &quot;DM&quot;_-;_-@_-"/>
    <numFmt numFmtId="173" formatCode="General_)"/>
    <numFmt numFmtId="174" formatCode="_ * #,##0.00_)\ _$_ ;_ * \(#,##0.00&quot;) &quot;_$_ ;_ * \-??_)\ _$_ ;_ @_ "/>
    <numFmt numFmtId="175" formatCode="_-* #,##0.00_$_-;\-* #,##0.00_$_-;_-* &quot;-&quot;??_$_-;_-@_-"/>
    <numFmt numFmtId="176" formatCode="_ * #,##0.00_)\ _$_ ;_ * \(#,##0.00\)\ _$_ ;_ * &quot;-&quot;??_)\ _$_ ;_ @_ "/>
    <numFmt numFmtId="177" formatCode="_-* #,##0.00\ _D_M_-;\-* #,##0.00\ _D_M_-;_-* &quot;-&quot;??\ _D_M_-;_-@_-"/>
    <numFmt numFmtId="178" formatCode="[$-816]d/mmm/yy;@"/>
    <numFmt numFmtId="179" formatCode="0.00_ ;[Red]\-0.00\ "/>
    <numFmt numFmtId="180" formatCode="#,##0.00\ &quot;€&quot;"/>
    <numFmt numFmtId="181" formatCode="0.0"/>
    <numFmt numFmtId="182" formatCode="0.0.0.0.0"/>
    <numFmt numFmtId="183" formatCode="0.0.0.0"/>
    <numFmt numFmtId="184" formatCode="0.0.0.0.0.0"/>
    <numFmt numFmtId="185" formatCode="0.0.0"/>
  </numFmts>
  <fonts count="49">
    <font>
      <sz val="8"/>
      <name val="Arial"/>
      <charset val="134"/>
    </font>
    <font>
      <b/>
      <sz val="8"/>
      <color theme="0"/>
      <name val="Verdana"/>
      <charset val="134"/>
    </font>
    <font>
      <sz val="8"/>
      <name val="Verdana"/>
      <charset val="134"/>
    </font>
    <font>
      <b/>
      <sz val="8"/>
      <name val="Verdana"/>
      <charset val="134"/>
    </font>
    <font>
      <sz val="10"/>
      <name val="Verdana"/>
      <charset val="134"/>
    </font>
    <font>
      <sz val="8"/>
      <color indexed="9"/>
      <name val="Verdana"/>
      <charset val="134"/>
    </font>
    <font>
      <sz val="12"/>
      <name val="Verdana"/>
      <charset val="134"/>
    </font>
    <font>
      <b/>
      <sz val="10"/>
      <name val="Verdana"/>
      <charset val="134"/>
    </font>
    <font>
      <b/>
      <sz val="8"/>
      <color indexed="9"/>
      <name val="Verdana"/>
      <charset val="134"/>
    </font>
    <font>
      <sz val="8"/>
      <color theme="1" tint="0.14993743705557422"/>
      <name val="Verdana"/>
      <charset val="134"/>
    </font>
    <font>
      <b/>
      <sz val="8"/>
      <color theme="1" tint="0.14993743705557422"/>
      <name val="Verdana"/>
      <charset val="134"/>
    </font>
    <font>
      <sz val="8"/>
      <color rgb="FFFF0000"/>
      <name val="Verdana"/>
      <charset val="134"/>
    </font>
    <font>
      <sz val="8"/>
      <color theme="1"/>
      <name val="Verdana"/>
      <charset val="134"/>
    </font>
    <font>
      <sz val="10"/>
      <name val="Arial"/>
      <charset val="134"/>
    </font>
    <font>
      <b/>
      <sz val="10"/>
      <name val="Arial"/>
      <charset val="134"/>
    </font>
    <font>
      <sz val="8"/>
      <color theme="1" tint="0.34998626667073579"/>
      <name val="Arial"/>
      <charset val="134"/>
    </font>
    <font>
      <sz val="7"/>
      <color rgb="FF333333"/>
      <name val="Arial"/>
      <charset val="134"/>
    </font>
    <font>
      <sz val="7"/>
      <name val="Arial"/>
      <charset val="134"/>
    </font>
    <font>
      <b/>
      <sz val="15"/>
      <color indexed="62"/>
      <name val="Calibri"/>
      <charset val="134"/>
    </font>
    <font>
      <b/>
      <sz val="13"/>
      <color indexed="62"/>
      <name val="Calibri"/>
      <charset val="134"/>
    </font>
    <font>
      <b/>
      <sz val="11"/>
      <color indexed="62"/>
      <name val="Calibri"/>
      <charset val="134"/>
    </font>
    <font>
      <b/>
      <sz val="11"/>
      <color indexed="9"/>
      <name val="Calibri"/>
      <charset val="134"/>
    </font>
    <font>
      <sz val="11"/>
      <color indexed="52"/>
      <name val="Calibri"/>
      <charset val="134"/>
    </font>
    <font>
      <sz val="11"/>
      <color indexed="17"/>
      <name val="Calibri"/>
      <charset val="134"/>
    </font>
    <font>
      <sz val="11"/>
      <color indexed="8"/>
      <name val="Calibri"/>
      <charset val="134"/>
    </font>
    <font>
      <sz val="11"/>
      <color indexed="9"/>
      <name val="Calibri"/>
      <charset val="134"/>
    </font>
    <font>
      <b/>
      <sz val="9"/>
      <name val="Century Gothic"/>
      <charset val="134"/>
    </font>
    <font>
      <b/>
      <sz val="13"/>
      <color indexed="56"/>
      <name val="Calibri"/>
      <charset val="134"/>
    </font>
    <font>
      <sz val="10"/>
      <name val="Times New Roman"/>
      <charset val="134"/>
    </font>
    <font>
      <sz val="10"/>
      <name val="MS Sans Serif"/>
      <charset val="134"/>
    </font>
    <font>
      <sz val="10"/>
      <name val="Helv"/>
      <charset val="134"/>
    </font>
    <font>
      <sz val="10"/>
      <color indexed="24"/>
      <name val="Arial"/>
      <charset val="134"/>
    </font>
    <font>
      <sz val="11"/>
      <color indexed="14"/>
      <name val="Calibri"/>
      <charset val="134"/>
    </font>
    <font>
      <sz val="9"/>
      <name val="Century Gothic"/>
      <charset val="134"/>
    </font>
    <font>
      <sz val="10"/>
      <name val="Switzerland"/>
      <charset val="134"/>
    </font>
    <font>
      <sz val="10"/>
      <name val="Comic Sans MS"/>
      <charset val="134"/>
    </font>
    <font>
      <sz val="11"/>
      <color theme="1"/>
      <name val="Calibri"/>
      <charset val="134"/>
      <scheme val="minor"/>
    </font>
    <font>
      <sz val="12"/>
      <color theme="1"/>
      <name val="Calibri"/>
      <charset val="134"/>
      <scheme val="minor"/>
    </font>
    <font>
      <sz val="11"/>
      <color indexed="60"/>
      <name val="Calibri"/>
      <charset val="134"/>
    </font>
    <font>
      <sz val="11"/>
      <color rgb="FF9C6500"/>
      <name val="Calibri"/>
      <charset val="134"/>
      <scheme val="minor"/>
    </font>
    <font>
      <sz val="11"/>
      <color rgb="FF9C5700"/>
      <name val="Calibri"/>
      <charset val="134"/>
      <scheme val="minor"/>
    </font>
    <font>
      <sz val="11"/>
      <color rgb="FF000000"/>
      <name val="Calibri"/>
      <charset val="134"/>
    </font>
    <font>
      <sz val="9"/>
      <name val="Arial"/>
      <charset val="134"/>
    </font>
    <font>
      <sz val="10"/>
      <name val="Courier"/>
      <charset val="134"/>
    </font>
    <font>
      <sz val="10"/>
      <name val="Arial"/>
      <charset val="204"/>
    </font>
    <font>
      <sz val="8"/>
      <name val="Futura Bk BT"/>
      <charset val="134"/>
    </font>
    <font>
      <sz val="8"/>
      <name val="Times New Roman"/>
      <charset val="134"/>
    </font>
    <font>
      <b/>
      <sz val="11"/>
      <color indexed="8"/>
      <name val="Calibri"/>
      <charset val="134"/>
    </font>
    <font>
      <sz val="8"/>
      <name val="Arial"/>
      <charset val="134"/>
    </font>
  </fonts>
  <fills count="22">
    <fill>
      <patternFill patternType="none"/>
    </fill>
    <fill>
      <patternFill patternType="gray125"/>
    </fill>
    <fill>
      <patternFill patternType="solid">
        <fgColor rgb="FF333399"/>
        <bgColor indexed="64"/>
      </patternFill>
    </fill>
    <fill>
      <patternFill patternType="solid">
        <fgColor theme="0" tint="-0.14996795556505021"/>
        <bgColor indexed="64"/>
      </patternFill>
    </fill>
    <fill>
      <patternFill patternType="solid">
        <fgColor theme="1" tint="0.34998626667073579"/>
        <bgColor indexed="64"/>
      </patternFill>
    </fill>
    <fill>
      <patternFill patternType="solid">
        <fgColor theme="0"/>
        <bgColor indexed="64"/>
      </patternFill>
    </fill>
    <fill>
      <patternFill patternType="solid">
        <fgColor indexed="55"/>
        <bgColor indexed="23"/>
      </patternFill>
    </fill>
    <fill>
      <patternFill patternType="solid">
        <fgColor indexed="42"/>
        <bgColor indexed="27"/>
      </patternFill>
    </fill>
    <fill>
      <patternFill patternType="solid">
        <fgColor rgb="FFFFEB9C"/>
        <bgColor indexed="64"/>
      </patternFill>
    </fill>
    <fill>
      <patternFill patternType="solid">
        <fgColor indexed="9"/>
        <bgColor indexed="26"/>
      </patternFill>
    </fill>
    <fill>
      <patternFill patternType="solid">
        <fgColor indexed="47"/>
        <bgColor indexed="22"/>
      </patternFill>
    </fill>
    <fill>
      <patternFill patternType="solid">
        <fgColor indexed="26"/>
        <bgColor indexed="9"/>
      </patternFill>
    </fill>
    <fill>
      <patternFill patternType="solid">
        <fgColor indexed="27"/>
        <bgColor indexed="41"/>
      </patternFill>
    </fill>
    <fill>
      <patternFill patternType="solid">
        <fgColor indexed="22"/>
        <bgColor indexed="31"/>
      </patternFill>
    </fill>
    <fill>
      <patternFill patternType="solid">
        <fgColor indexed="29"/>
        <bgColor indexed="45"/>
      </patternFill>
    </fill>
    <fill>
      <patternFill patternType="solid">
        <fgColor indexed="43"/>
        <bgColor indexed="26"/>
      </patternFill>
    </fill>
    <fill>
      <patternFill patternType="solid">
        <fgColor indexed="44"/>
        <bgColor indexed="31"/>
      </patternFill>
    </fill>
    <fill>
      <patternFill patternType="solid">
        <fgColor indexed="49"/>
        <bgColor indexed="40"/>
      </patternFill>
    </fill>
    <fill>
      <patternFill patternType="solid">
        <fgColor indexed="19"/>
        <bgColor indexed="23"/>
      </patternFill>
    </fill>
    <fill>
      <patternFill patternType="solid">
        <fgColor indexed="54"/>
        <bgColor indexed="23"/>
      </patternFill>
    </fill>
    <fill>
      <patternFill patternType="solid">
        <fgColor indexed="53"/>
        <bgColor indexed="52"/>
      </patternFill>
    </fill>
    <fill>
      <patternFill patternType="solid">
        <fgColor indexed="45"/>
        <bgColor indexed="29"/>
      </patternFill>
    </fill>
  </fills>
  <borders count="22">
    <border>
      <left/>
      <right/>
      <top/>
      <bottom/>
      <diagonal/>
    </border>
    <border>
      <left style="thin">
        <color auto="1"/>
      </left>
      <right style="hair">
        <color theme="0" tint="-0.499984740745262"/>
      </right>
      <top style="thin">
        <color auto="1"/>
      </top>
      <bottom style="hair">
        <color theme="0" tint="-0.499984740745262"/>
      </bottom>
      <diagonal/>
    </border>
    <border>
      <left style="hair">
        <color theme="0" tint="-0.499984740745262"/>
      </left>
      <right style="hair">
        <color theme="0" tint="-0.499984740745262"/>
      </right>
      <top style="thin">
        <color auto="1"/>
      </top>
      <bottom style="hair">
        <color theme="0" tint="-0.499984740745262"/>
      </bottom>
      <diagonal/>
    </border>
    <border>
      <left style="hair">
        <color theme="0" tint="-0.499984740745262"/>
      </left>
      <right style="thin">
        <color auto="1"/>
      </right>
      <top style="thin">
        <color auto="1"/>
      </top>
      <bottom style="hair">
        <color theme="0" tint="-0.499984740745262"/>
      </bottom>
      <diagonal/>
    </border>
    <border>
      <left style="thin">
        <color auto="1"/>
      </left>
      <right style="hair">
        <color theme="0" tint="-0.499984740745262"/>
      </right>
      <top style="hair">
        <color theme="0" tint="-0.499984740745262"/>
      </top>
      <bottom style="hair">
        <color theme="0" tint="-0.499984740745262"/>
      </bottom>
      <diagonal/>
    </border>
    <border>
      <left style="hair">
        <color theme="0" tint="-0.499984740745262"/>
      </left>
      <right style="hair">
        <color theme="0" tint="-0.499984740745262"/>
      </right>
      <top style="hair">
        <color theme="0" tint="-0.499984740745262"/>
      </top>
      <bottom style="hair">
        <color theme="0" tint="-0.499984740745262"/>
      </bottom>
      <diagonal/>
    </border>
    <border>
      <left style="hair">
        <color theme="0" tint="-0.499984740745262"/>
      </left>
      <right style="thin">
        <color auto="1"/>
      </right>
      <top style="hair">
        <color theme="0" tint="-0.499984740745262"/>
      </top>
      <bottom style="hair">
        <color theme="0" tint="-0.499984740745262"/>
      </bottom>
      <diagonal/>
    </border>
    <border>
      <left style="thin">
        <color auto="1"/>
      </left>
      <right/>
      <top style="hair">
        <color theme="0" tint="-0.499984740745262"/>
      </top>
      <bottom style="hair">
        <color theme="0" tint="-0.499984740745262"/>
      </bottom>
      <diagonal/>
    </border>
    <border>
      <left/>
      <right/>
      <top style="hair">
        <color theme="0" tint="-0.499984740745262"/>
      </top>
      <bottom style="hair">
        <color theme="0" tint="-0.499984740745262"/>
      </bottom>
      <diagonal/>
    </border>
    <border>
      <left/>
      <right style="thin">
        <color auto="1"/>
      </right>
      <top style="hair">
        <color theme="0" tint="-0.499984740745262"/>
      </top>
      <bottom style="hair">
        <color theme="0" tint="-0.499984740745262"/>
      </bottom>
      <diagonal/>
    </border>
    <border>
      <left style="thin">
        <color auto="1"/>
      </left>
      <right style="hair">
        <color auto="1"/>
      </right>
      <top style="hair">
        <color auto="1"/>
      </top>
      <bottom style="hair">
        <color auto="1"/>
      </bottom>
      <diagonal/>
    </border>
    <border>
      <left style="hair">
        <color auto="1"/>
      </left>
      <right style="hair">
        <color auto="1"/>
      </right>
      <top style="hair">
        <color auto="1"/>
      </top>
      <bottom style="hair">
        <color auto="1"/>
      </bottom>
      <diagonal/>
    </border>
    <border>
      <left style="hair">
        <color auto="1"/>
      </left>
      <right style="thin">
        <color auto="1"/>
      </right>
      <top style="hair">
        <color auto="1"/>
      </top>
      <bottom style="hair">
        <color auto="1"/>
      </bottom>
      <diagonal/>
    </border>
    <border>
      <left style="thin">
        <color auto="1"/>
      </left>
      <right style="hair">
        <color theme="0" tint="-0.499984740745262"/>
      </right>
      <top style="hair">
        <color theme="0" tint="-0.499984740745262"/>
      </top>
      <bottom style="thin">
        <color auto="1"/>
      </bottom>
      <diagonal/>
    </border>
    <border>
      <left style="hair">
        <color theme="0" tint="-0.499984740745262"/>
      </left>
      <right style="hair">
        <color theme="0" tint="-0.499984740745262"/>
      </right>
      <top style="hair">
        <color theme="0" tint="-0.499984740745262"/>
      </top>
      <bottom style="thin">
        <color auto="1"/>
      </bottom>
      <diagonal/>
    </border>
    <border>
      <left style="hair">
        <color theme="0" tint="-0.499984740745262"/>
      </left>
      <right style="thin">
        <color auto="1"/>
      </right>
      <top style="hair">
        <color theme="0" tint="-0.499984740745262"/>
      </top>
      <bottom style="thin">
        <color auto="1"/>
      </bottom>
      <diagonal/>
    </border>
    <border>
      <left/>
      <right/>
      <top/>
      <bottom style="thick">
        <color indexed="49"/>
      </bottom>
      <diagonal/>
    </border>
    <border>
      <left/>
      <right/>
      <top/>
      <bottom style="thick">
        <color indexed="22"/>
      </bottom>
      <diagonal/>
    </border>
    <border>
      <left/>
      <right/>
      <top/>
      <bottom style="medium">
        <color indexed="49"/>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right/>
      <top style="thin">
        <color indexed="49"/>
      </top>
      <bottom style="double">
        <color indexed="49"/>
      </bottom>
      <diagonal/>
    </border>
  </borders>
  <cellStyleXfs count="748">
    <xf numFmtId="0" fontId="0" fillId="0" borderId="0"/>
    <xf numFmtId="0" fontId="13" fillId="0" borderId="0"/>
    <xf numFmtId="0" fontId="24" fillId="9" borderId="0" applyNumberFormat="0" applyBorder="0" applyAlignment="0" applyProtection="0"/>
    <xf numFmtId="0" fontId="24" fillId="9" borderId="0" applyNumberFormat="0" applyBorder="0" applyAlignment="0" applyProtection="0"/>
    <xf numFmtId="0" fontId="24" fillId="10" borderId="0" applyNumberFormat="0" applyBorder="0" applyAlignment="0" applyProtection="0"/>
    <xf numFmtId="0" fontId="24" fillId="10"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9" borderId="0" applyNumberFormat="0" applyBorder="0" applyAlignment="0" applyProtection="0"/>
    <xf numFmtId="0" fontId="24" fillId="9" borderId="0" applyNumberFormat="0" applyBorder="0" applyAlignment="0" applyProtection="0"/>
    <xf numFmtId="0" fontId="24" fillId="12" borderId="0" applyNumberFormat="0" applyBorder="0" applyAlignment="0" applyProtection="0"/>
    <xf numFmtId="0" fontId="24" fillId="12" borderId="0" applyNumberFormat="0" applyBorder="0" applyAlignment="0" applyProtection="0"/>
    <xf numFmtId="0" fontId="24" fillId="10" borderId="0" applyNumberFormat="0" applyBorder="0" applyAlignment="0" applyProtection="0"/>
    <xf numFmtId="0" fontId="24" fillId="10" borderId="0" applyNumberFormat="0" applyBorder="0" applyAlignment="0" applyProtection="0"/>
    <xf numFmtId="0" fontId="24" fillId="13" borderId="0" applyNumberFormat="0" applyBorder="0" applyAlignment="0" applyProtection="0"/>
    <xf numFmtId="0" fontId="24" fillId="13" borderId="0" applyNumberFormat="0" applyBorder="0" applyAlignment="0" applyProtection="0"/>
    <xf numFmtId="0" fontId="24" fillId="14" borderId="0" applyNumberFormat="0" applyBorder="0" applyAlignment="0" applyProtection="0"/>
    <xf numFmtId="0" fontId="24" fillId="14" borderId="0" applyNumberFormat="0" applyBorder="0" applyAlignment="0" applyProtection="0"/>
    <xf numFmtId="0" fontId="24" fillId="15" borderId="0" applyNumberFormat="0" applyBorder="0" applyAlignment="0" applyProtection="0"/>
    <xf numFmtId="0" fontId="24" fillId="15" borderId="0" applyNumberFormat="0" applyBorder="0" applyAlignment="0" applyProtection="0"/>
    <xf numFmtId="0" fontId="24" fillId="13" borderId="0" applyNumberFormat="0" applyBorder="0" applyAlignment="0" applyProtection="0"/>
    <xf numFmtId="0" fontId="24" fillId="13" borderId="0" applyNumberFormat="0" applyBorder="0" applyAlignment="0" applyProtection="0"/>
    <xf numFmtId="0" fontId="24" fillId="16" borderId="0" applyNumberFormat="0" applyBorder="0" applyAlignment="0" applyProtection="0"/>
    <xf numFmtId="0" fontId="24" fillId="16" borderId="0" applyNumberFormat="0" applyBorder="0" applyAlignment="0" applyProtection="0"/>
    <xf numFmtId="0" fontId="24" fillId="10" borderId="0" applyNumberFormat="0" applyBorder="0" applyAlignment="0" applyProtection="0"/>
    <xf numFmtId="0" fontId="24" fillId="10" borderId="0" applyNumberFormat="0" applyBorder="0" applyAlignment="0" applyProtection="0"/>
    <xf numFmtId="0" fontId="25" fillId="17" borderId="0" applyNumberFormat="0" applyBorder="0" applyAlignment="0" applyProtection="0"/>
    <xf numFmtId="0" fontId="25" fillId="17" borderId="0" applyNumberFormat="0" applyBorder="0" applyAlignment="0" applyProtection="0"/>
    <xf numFmtId="0" fontId="25" fillId="14" borderId="0" applyNumberFormat="0" applyBorder="0" applyAlignment="0" applyProtection="0"/>
    <xf numFmtId="0" fontId="25" fillId="14" borderId="0" applyNumberFormat="0" applyBorder="0" applyAlignment="0" applyProtection="0"/>
    <xf numFmtId="0" fontId="25" fillId="15" borderId="0" applyNumberFormat="0" applyBorder="0" applyAlignment="0" applyProtection="0"/>
    <xf numFmtId="0" fontId="25" fillId="15" borderId="0" applyNumberFormat="0" applyBorder="0" applyAlignment="0" applyProtection="0"/>
    <xf numFmtId="0" fontId="25" fillId="13" borderId="0" applyNumberFormat="0" applyBorder="0" applyAlignment="0" applyProtection="0"/>
    <xf numFmtId="0" fontId="25" fillId="13" borderId="0" applyNumberFormat="0" applyBorder="0" applyAlignment="0" applyProtection="0"/>
    <xf numFmtId="0" fontId="25" fillId="17" borderId="0" applyNumberFormat="0" applyBorder="0" applyAlignment="0" applyProtection="0"/>
    <xf numFmtId="0" fontId="25" fillId="17" borderId="0" applyNumberFormat="0" applyBorder="0" applyAlignment="0" applyProtection="0"/>
    <xf numFmtId="0" fontId="25" fillId="10" borderId="0" applyNumberFormat="0" applyBorder="0" applyAlignment="0" applyProtection="0"/>
    <xf numFmtId="0" fontId="25" fillId="10" borderId="0" applyNumberFormat="0" applyBorder="0" applyAlignment="0" applyProtection="0"/>
    <xf numFmtId="49" fontId="26" fillId="0" borderId="0">
      <alignment horizontal="center" vertical="top"/>
    </xf>
    <xf numFmtId="0" fontId="26" fillId="0" borderId="0">
      <alignment vertical="top" wrapText="1"/>
    </xf>
    <xf numFmtId="0" fontId="23" fillId="7" borderId="0" applyNumberFormat="0" applyBorder="0" applyAlignment="0" applyProtection="0"/>
    <xf numFmtId="0" fontId="27" fillId="0" borderId="17" applyNumberFormat="0" applyFill="0" applyAlignment="0" applyProtection="0"/>
    <xf numFmtId="0" fontId="21" fillId="6" borderId="19" applyNumberFormat="0" applyAlignment="0" applyProtection="0"/>
    <xf numFmtId="0" fontId="22" fillId="0" borderId="20" applyNumberFormat="0" applyFill="0" applyAlignment="0" applyProtection="0"/>
    <xf numFmtId="166" fontId="13" fillId="0" borderId="0" applyFont="0" applyFill="0" applyBorder="0" applyAlignment="0" applyProtection="0"/>
    <xf numFmtId="166" fontId="13" fillId="0" borderId="0" applyFont="0" applyFill="0" applyBorder="0" applyAlignment="0" applyProtection="0"/>
    <xf numFmtId="41" fontId="13" fillId="0" borderId="0" applyFont="0" applyFill="0" applyBorder="0" applyAlignment="0" applyProtection="0"/>
    <xf numFmtId="41" fontId="13" fillId="0" borderId="0" applyFont="0" applyFill="0" applyBorder="0" applyAlignment="0" applyProtection="0"/>
    <xf numFmtId="41" fontId="13" fillId="0" borderId="0" applyFont="0" applyFill="0" applyBorder="0" applyAlignment="0" applyProtection="0"/>
    <xf numFmtId="41" fontId="13" fillId="0" borderId="0" applyFont="0" applyFill="0" applyBorder="0" applyAlignment="0" applyProtection="0"/>
    <xf numFmtId="41" fontId="13" fillId="0" borderId="0" applyFont="0" applyFill="0" applyBorder="0" applyAlignment="0" applyProtection="0"/>
    <xf numFmtId="41" fontId="13" fillId="0" borderId="0" applyFont="0" applyFill="0" applyBorder="0" applyAlignment="0" applyProtection="0"/>
    <xf numFmtId="41" fontId="13" fillId="0" borderId="0" applyFont="0" applyFill="0" applyBorder="0" applyAlignment="0" applyProtection="0"/>
    <xf numFmtId="41" fontId="13" fillId="0" borderId="0" applyFont="0" applyFill="0" applyBorder="0" applyAlignment="0" applyProtection="0"/>
    <xf numFmtId="41" fontId="13" fillId="0" borderId="0" applyFont="0" applyFill="0" applyBorder="0" applyAlignment="0" applyProtection="0"/>
    <xf numFmtId="41" fontId="13" fillId="0" borderId="0" applyFont="0" applyFill="0" applyBorder="0" applyAlignment="0" applyProtection="0"/>
    <xf numFmtId="41" fontId="13" fillId="0" borderId="0" applyFont="0" applyFill="0" applyBorder="0" applyAlignment="0" applyProtection="0"/>
    <xf numFmtId="41" fontId="13" fillId="0" borderId="0" applyFont="0" applyFill="0" applyBorder="0" applyAlignment="0" applyProtection="0"/>
    <xf numFmtId="41" fontId="13" fillId="0" borderId="0" applyFont="0" applyFill="0" applyBorder="0" applyAlignment="0" applyProtection="0"/>
    <xf numFmtId="41" fontId="13" fillId="0" borderId="0" applyFont="0" applyFill="0" applyBorder="0" applyAlignment="0" applyProtection="0"/>
    <xf numFmtId="41" fontId="13" fillId="0" borderId="0" applyFont="0" applyFill="0" applyBorder="0" applyAlignment="0" applyProtection="0"/>
    <xf numFmtId="41" fontId="13" fillId="0" borderId="0" applyFont="0" applyFill="0" applyBorder="0" applyAlignment="0" applyProtection="0"/>
    <xf numFmtId="41" fontId="13" fillId="0" borderId="0" applyFont="0" applyFill="0" applyBorder="0" applyAlignment="0" applyProtection="0"/>
    <xf numFmtId="41" fontId="13" fillId="0" borderId="0" applyFont="0" applyFill="0" applyBorder="0" applyAlignment="0" applyProtection="0"/>
    <xf numFmtId="41" fontId="13" fillId="0" borderId="0" applyFont="0" applyFill="0" applyBorder="0" applyAlignment="0" applyProtection="0"/>
    <xf numFmtId="41" fontId="13" fillId="0" borderId="0" applyFont="0" applyFill="0" applyBorder="0" applyAlignment="0" applyProtection="0"/>
    <xf numFmtId="41" fontId="13" fillId="0" borderId="0" applyFont="0" applyFill="0" applyBorder="0" applyAlignment="0" applyProtection="0"/>
    <xf numFmtId="41" fontId="13" fillId="0" borderId="0" applyFont="0" applyFill="0" applyBorder="0" applyAlignment="0" applyProtection="0"/>
    <xf numFmtId="41" fontId="13" fillId="0" borderId="0" applyFont="0" applyFill="0" applyBorder="0" applyAlignment="0" applyProtection="0"/>
    <xf numFmtId="41" fontId="13" fillId="0" borderId="0" applyFont="0" applyFill="0" applyBorder="0" applyAlignment="0" applyProtection="0"/>
    <xf numFmtId="41" fontId="13" fillId="0" borderId="0" applyFont="0" applyFill="0" applyBorder="0" applyAlignment="0" applyProtection="0"/>
    <xf numFmtId="41" fontId="13" fillId="0" borderId="0" applyFont="0" applyFill="0" applyBorder="0" applyAlignment="0" applyProtection="0"/>
    <xf numFmtId="41" fontId="13" fillId="0" borderId="0" applyFont="0" applyFill="0" applyBorder="0" applyAlignment="0" applyProtection="0"/>
    <xf numFmtId="41" fontId="13" fillId="0" borderId="0" applyFont="0" applyFill="0" applyBorder="0" applyAlignment="0" applyProtection="0"/>
    <xf numFmtId="41" fontId="13" fillId="0" borderId="0" applyFont="0" applyFill="0" applyBorder="0" applyAlignment="0" applyProtection="0"/>
    <xf numFmtId="41" fontId="13" fillId="0" borderId="0" applyFont="0" applyFill="0" applyBorder="0" applyAlignment="0" applyProtection="0"/>
    <xf numFmtId="167" fontId="28" fillId="0" borderId="0" applyFont="0" applyFill="0" applyBorder="0" applyAlignment="0" applyProtection="0"/>
    <xf numFmtId="165" fontId="13" fillId="0" borderId="0" applyFont="0" applyFill="0" applyBorder="0" applyAlignment="0" applyProtection="0"/>
    <xf numFmtId="168" fontId="29" fillId="0" borderId="0" applyFont="0" applyFill="0" applyBorder="0" applyAlignment="0" applyProtection="0"/>
    <xf numFmtId="0" fontId="25" fillId="17" borderId="0" applyNumberFormat="0" applyBorder="0" applyAlignment="0" applyProtection="0"/>
    <xf numFmtId="0" fontId="25" fillId="17" borderId="0" applyNumberFormat="0" applyBorder="0" applyAlignment="0" applyProtection="0"/>
    <xf numFmtId="0" fontId="25" fillId="18" borderId="0" applyNumberFormat="0" applyBorder="0" applyAlignment="0" applyProtection="0"/>
    <xf numFmtId="0" fontId="25" fillId="18" borderId="0" applyNumberFormat="0" applyBorder="0" applyAlignment="0" applyProtection="0"/>
    <xf numFmtId="0" fontId="25" fillId="18" borderId="0" applyNumberFormat="0" applyBorder="0" applyAlignment="0" applyProtection="0"/>
    <xf numFmtId="0" fontId="25" fillId="18" borderId="0" applyNumberFormat="0" applyBorder="0" applyAlignment="0" applyProtection="0"/>
    <xf numFmtId="0" fontId="25" fillId="19" borderId="0" applyNumberFormat="0" applyBorder="0" applyAlignment="0" applyProtection="0"/>
    <xf numFmtId="0" fontId="25" fillId="19" borderId="0" applyNumberFormat="0" applyBorder="0" applyAlignment="0" applyProtection="0"/>
    <xf numFmtId="0" fontId="25" fillId="17" borderId="0" applyNumberFormat="0" applyBorder="0" applyAlignment="0" applyProtection="0"/>
    <xf numFmtId="0" fontId="25" fillId="17" borderId="0" applyNumberFormat="0" applyBorder="0" applyAlignment="0" applyProtection="0"/>
    <xf numFmtId="0" fontId="25" fillId="20" borderId="0" applyNumberFormat="0" applyBorder="0" applyAlignment="0" applyProtection="0"/>
    <xf numFmtId="0" fontId="25" fillId="20" borderId="0" applyNumberFormat="0" applyBorder="0" applyAlignment="0" applyProtection="0"/>
    <xf numFmtId="0" fontId="13" fillId="0" borderId="0"/>
    <xf numFmtId="0" fontId="13" fillId="0" borderId="0"/>
    <xf numFmtId="0" fontId="13" fillId="0" borderId="0"/>
    <xf numFmtId="0" fontId="13" fillId="0" borderId="0"/>
    <xf numFmtId="0" fontId="30" fillId="0" borderId="0"/>
    <xf numFmtId="0" fontId="13" fillId="0" borderId="0"/>
    <xf numFmtId="169" fontId="13" fillId="0" borderId="0" applyFont="0" applyFill="0" applyBorder="0" applyAlignment="0" applyProtection="0"/>
    <xf numFmtId="170" fontId="13" fillId="0" borderId="0" applyFill="0" applyBorder="0" applyAlignment="0" applyProtection="0"/>
    <xf numFmtId="170" fontId="13" fillId="0" borderId="0" applyFill="0" applyBorder="0" applyAlignment="0" applyProtection="0"/>
    <xf numFmtId="170" fontId="13" fillId="0" borderId="0" applyFill="0" applyBorder="0" applyAlignment="0" applyProtection="0"/>
    <xf numFmtId="170" fontId="13" fillId="0" borderId="0" applyFill="0" applyBorder="0" applyAlignment="0" applyProtection="0"/>
    <xf numFmtId="171" fontId="13" fillId="0" borderId="0" applyFont="0" applyFill="0" applyBorder="0" applyAlignment="0" applyProtection="0"/>
    <xf numFmtId="170" fontId="13" fillId="0" borderId="0" applyFill="0" applyBorder="0" applyAlignment="0" applyProtection="0"/>
    <xf numFmtId="170" fontId="13" fillId="0" borderId="0" applyFill="0" applyBorder="0" applyAlignment="0" applyProtection="0"/>
    <xf numFmtId="170" fontId="13" fillId="0" borderId="0" applyFill="0" applyBorder="0" applyAlignment="0" applyProtection="0"/>
    <xf numFmtId="171" fontId="13" fillId="0" borderId="0" applyFont="0" applyFill="0" applyBorder="0" applyAlignment="0" applyProtection="0"/>
    <xf numFmtId="170" fontId="13" fillId="0" borderId="0" applyFill="0" applyBorder="0" applyAlignment="0" applyProtection="0"/>
    <xf numFmtId="170" fontId="13" fillId="0" borderId="0" applyFill="0" applyBorder="0" applyAlignment="0" applyProtection="0"/>
    <xf numFmtId="44" fontId="13" fillId="0" borderId="0" applyFont="0" applyFill="0" applyBorder="0" applyAlignment="0" applyProtection="0"/>
    <xf numFmtId="44" fontId="13" fillId="0" borderId="0" applyFont="0" applyFill="0" applyBorder="0" applyAlignment="0" applyProtection="0"/>
    <xf numFmtId="44" fontId="13" fillId="0" borderId="0" applyFont="0" applyFill="0" applyBorder="0" applyAlignment="0" applyProtection="0"/>
    <xf numFmtId="44" fontId="13" fillId="0" borderId="0" applyFont="0" applyFill="0" applyBorder="0" applyAlignment="0" applyProtection="0"/>
    <xf numFmtId="44" fontId="13" fillId="0" borderId="0" applyFont="0" applyFill="0" applyBorder="0" applyAlignment="0" applyProtection="0"/>
    <xf numFmtId="44" fontId="13" fillId="0" borderId="0" applyFont="0" applyFill="0" applyBorder="0" applyAlignment="0" applyProtection="0"/>
    <xf numFmtId="44" fontId="13" fillId="0" borderId="0" applyFont="0" applyFill="0" applyBorder="0" applyAlignment="0" applyProtection="0"/>
    <xf numFmtId="44" fontId="13" fillId="0" borderId="0" applyFont="0" applyFill="0" applyBorder="0" applyAlignment="0" applyProtection="0"/>
    <xf numFmtId="44" fontId="13" fillId="0" borderId="0" applyFont="0" applyFill="0" applyBorder="0" applyAlignment="0" applyProtection="0"/>
    <xf numFmtId="44" fontId="13" fillId="0" borderId="0" applyFont="0" applyFill="0" applyBorder="0" applyAlignment="0" applyProtection="0"/>
    <xf numFmtId="44" fontId="13" fillId="0" borderId="0" applyFont="0" applyFill="0" applyBorder="0" applyAlignment="0" applyProtection="0"/>
    <xf numFmtId="44" fontId="13" fillId="0" borderId="0" applyFont="0" applyFill="0" applyBorder="0" applyAlignment="0" applyProtection="0"/>
    <xf numFmtId="44" fontId="13" fillId="0" borderId="0" applyFont="0" applyFill="0" applyBorder="0" applyAlignment="0" applyProtection="0"/>
    <xf numFmtId="44" fontId="13" fillId="0" borderId="0" applyFont="0" applyFill="0" applyBorder="0" applyAlignment="0" applyProtection="0"/>
    <xf numFmtId="44" fontId="13" fillId="0" borderId="0" applyFont="0" applyFill="0" applyBorder="0" applyAlignment="0" applyProtection="0"/>
    <xf numFmtId="44" fontId="13" fillId="0" borderId="0" applyFont="0" applyFill="0" applyBorder="0" applyAlignment="0" applyProtection="0"/>
    <xf numFmtId="44" fontId="13" fillId="0" borderId="0" applyFont="0" applyFill="0" applyBorder="0" applyAlignment="0" applyProtection="0"/>
    <xf numFmtId="44" fontId="13" fillId="0" borderId="0" applyFont="0" applyFill="0" applyBorder="0" applyAlignment="0" applyProtection="0"/>
    <xf numFmtId="44" fontId="13" fillId="0" borderId="0" applyFont="0" applyFill="0" applyBorder="0" applyAlignment="0" applyProtection="0"/>
    <xf numFmtId="44" fontId="13" fillId="0" borderId="0" applyFont="0" applyFill="0" applyBorder="0" applyAlignment="0" applyProtection="0"/>
    <xf numFmtId="44" fontId="13" fillId="0" borderId="0" applyFont="0" applyFill="0" applyBorder="0" applyAlignment="0" applyProtection="0"/>
    <xf numFmtId="44" fontId="13" fillId="0" borderId="0" applyFont="0" applyFill="0" applyBorder="0" applyAlignment="0" applyProtection="0"/>
    <xf numFmtId="44" fontId="13" fillId="0" borderId="0" applyFont="0" applyFill="0" applyBorder="0" applyAlignment="0" applyProtection="0"/>
    <xf numFmtId="44" fontId="13" fillId="0" borderId="0" applyFont="0" applyFill="0" applyBorder="0" applyAlignment="0" applyProtection="0"/>
    <xf numFmtId="44" fontId="13" fillId="0" borderId="0" applyFont="0" applyFill="0" applyBorder="0" applyAlignment="0" applyProtection="0"/>
    <xf numFmtId="44" fontId="13" fillId="0" borderId="0" applyFont="0" applyFill="0" applyBorder="0" applyAlignment="0" applyProtection="0"/>
    <xf numFmtId="44" fontId="13" fillId="0" borderId="0" applyFont="0" applyFill="0" applyBorder="0" applyAlignment="0" applyProtection="0"/>
    <xf numFmtId="44" fontId="13" fillId="0" borderId="0" applyFont="0" applyFill="0" applyBorder="0" applyAlignment="0" applyProtection="0"/>
    <xf numFmtId="44" fontId="13" fillId="0" borderId="0" applyFont="0" applyFill="0" applyBorder="0" applyAlignment="0" applyProtection="0"/>
    <xf numFmtId="44" fontId="13" fillId="0" borderId="0" applyFont="0" applyFill="0" applyBorder="0" applyAlignment="0" applyProtection="0"/>
    <xf numFmtId="44" fontId="13" fillId="0" borderId="0" applyFont="0" applyFill="0" applyBorder="0" applyAlignment="0" applyProtection="0"/>
    <xf numFmtId="44" fontId="13" fillId="0" borderId="0" applyFont="0" applyFill="0" applyBorder="0" applyAlignment="0" applyProtection="0"/>
    <xf numFmtId="44" fontId="13" fillId="0" borderId="0" applyFont="0" applyFill="0" applyBorder="0" applyAlignment="0" applyProtection="0"/>
    <xf numFmtId="44" fontId="13" fillId="0" borderId="0" applyFont="0" applyFill="0" applyBorder="0" applyAlignment="0" applyProtection="0"/>
    <xf numFmtId="44" fontId="13" fillId="0" borderId="0" applyFont="0" applyFill="0" applyBorder="0" applyAlignment="0" applyProtection="0"/>
    <xf numFmtId="44" fontId="13" fillId="0" borderId="0" applyFont="0" applyFill="0" applyBorder="0" applyAlignment="0" applyProtection="0"/>
    <xf numFmtId="44" fontId="13" fillId="0" borderId="0" applyFont="0" applyFill="0" applyBorder="0" applyAlignment="0" applyProtection="0"/>
    <xf numFmtId="44" fontId="13" fillId="0" borderId="0" applyFont="0" applyFill="0" applyBorder="0" applyAlignment="0" applyProtection="0"/>
    <xf numFmtId="44" fontId="13" fillId="0" borderId="0" applyFont="0" applyFill="0" applyBorder="0" applyAlignment="0" applyProtection="0"/>
    <xf numFmtId="44" fontId="13" fillId="0" borderId="0" applyFont="0" applyFill="0" applyBorder="0" applyAlignment="0" applyProtection="0"/>
    <xf numFmtId="44" fontId="13" fillId="0" borderId="0" applyFont="0" applyFill="0" applyBorder="0" applyAlignment="0" applyProtection="0"/>
    <xf numFmtId="44" fontId="13" fillId="0" borderId="0" applyFont="0" applyFill="0" applyBorder="0" applyAlignment="0" applyProtection="0"/>
    <xf numFmtId="44" fontId="13" fillId="0" borderId="0" applyFont="0" applyFill="0" applyBorder="0" applyAlignment="0" applyProtection="0"/>
    <xf numFmtId="44" fontId="13" fillId="0" borderId="0" applyFont="0" applyFill="0" applyBorder="0" applyAlignment="0" applyProtection="0"/>
    <xf numFmtId="44" fontId="13" fillId="0" borderId="0" applyFont="0" applyFill="0" applyBorder="0" applyAlignment="0" applyProtection="0"/>
    <xf numFmtId="44" fontId="13" fillId="0" borderId="0" applyFont="0" applyFill="0" applyBorder="0" applyAlignment="0" applyProtection="0"/>
    <xf numFmtId="44" fontId="13" fillId="0" borderId="0" applyFont="0" applyFill="0" applyBorder="0" applyAlignment="0" applyProtection="0"/>
    <xf numFmtId="44" fontId="13" fillId="0" borderId="0" applyFont="0" applyFill="0" applyBorder="0" applyAlignment="0" applyProtection="0"/>
    <xf numFmtId="44" fontId="13" fillId="0" borderId="0" applyFont="0" applyFill="0" applyBorder="0" applyAlignment="0" applyProtection="0"/>
    <xf numFmtId="44" fontId="13" fillId="0" borderId="0" applyFont="0" applyFill="0" applyBorder="0" applyAlignment="0" applyProtection="0"/>
    <xf numFmtId="44" fontId="13" fillId="0" borderId="0" applyFont="0" applyFill="0" applyBorder="0" applyAlignment="0" applyProtection="0"/>
    <xf numFmtId="44" fontId="13" fillId="0" borderId="0" applyFont="0" applyFill="0" applyBorder="0" applyAlignment="0" applyProtection="0"/>
    <xf numFmtId="44" fontId="13" fillId="0" borderId="0" applyFont="0" applyFill="0" applyBorder="0" applyAlignment="0" applyProtection="0"/>
    <xf numFmtId="44" fontId="13" fillId="0" borderId="0" applyFont="0" applyFill="0" applyBorder="0" applyAlignment="0" applyProtection="0"/>
    <xf numFmtId="44" fontId="13" fillId="0" borderId="0" applyFont="0" applyFill="0" applyBorder="0" applyAlignment="0" applyProtection="0"/>
    <xf numFmtId="44" fontId="13" fillId="0" borderId="0" applyFont="0" applyFill="0" applyBorder="0" applyAlignment="0" applyProtection="0"/>
    <xf numFmtId="44" fontId="13" fillId="0" borderId="0" applyFont="0" applyFill="0" applyBorder="0" applyAlignment="0" applyProtection="0"/>
    <xf numFmtId="44" fontId="13" fillId="0" borderId="0" applyFont="0" applyFill="0" applyBorder="0" applyAlignment="0" applyProtection="0"/>
    <xf numFmtId="44" fontId="13" fillId="0" borderId="0" applyFont="0" applyFill="0" applyBorder="0" applyAlignment="0" applyProtection="0"/>
    <xf numFmtId="44" fontId="13" fillId="0" borderId="0" applyFont="0" applyFill="0" applyBorder="0" applyAlignment="0" applyProtection="0"/>
    <xf numFmtId="44" fontId="13" fillId="0" borderId="0" applyFont="0" applyFill="0" applyBorder="0" applyAlignment="0" applyProtection="0"/>
    <xf numFmtId="44" fontId="13" fillId="0" borderId="0" applyFont="0" applyFill="0" applyBorder="0" applyAlignment="0" applyProtection="0"/>
    <xf numFmtId="44" fontId="13" fillId="0" borderId="0" applyFont="0" applyFill="0" applyBorder="0" applyAlignment="0" applyProtection="0"/>
    <xf numFmtId="44" fontId="13" fillId="0" borderId="0" applyFont="0" applyFill="0" applyBorder="0" applyAlignment="0" applyProtection="0"/>
    <xf numFmtId="44" fontId="13" fillId="0" borderId="0" applyFont="0" applyFill="0" applyBorder="0" applyAlignment="0" applyProtection="0"/>
    <xf numFmtId="44" fontId="13" fillId="0" borderId="0" applyFont="0" applyFill="0" applyBorder="0" applyAlignment="0" applyProtection="0"/>
    <xf numFmtId="44" fontId="13" fillId="0" borderId="0" applyFont="0" applyFill="0" applyBorder="0" applyAlignment="0" applyProtection="0"/>
    <xf numFmtId="44" fontId="13" fillId="0" borderId="0" applyFont="0" applyFill="0" applyBorder="0" applyAlignment="0" applyProtection="0"/>
    <xf numFmtId="44" fontId="13" fillId="0" borderId="0" applyFont="0" applyFill="0" applyBorder="0" applyAlignment="0" applyProtection="0"/>
    <xf numFmtId="44" fontId="13" fillId="0" borderId="0" applyFont="0" applyFill="0" applyBorder="0" applyAlignment="0" applyProtection="0"/>
    <xf numFmtId="44" fontId="13" fillId="0" borderId="0" applyFont="0" applyFill="0" applyBorder="0" applyAlignment="0" applyProtection="0"/>
    <xf numFmtId="44" fontId="13" fillId="0" borderId="0" applyFont="0" applyFill="0" applyBorder="0" applyAlignment="0" applyProtection="0"/>
    <xf numFmtId="44" fontId="13" fillId="0" borderId="0" applyFont="0" applyFill="0" applyBorder="0" applyAlignment="0" applyProtection="0"/>
    <xf numFmtId="44" fontId="13" fillId="0" borderId="0" applyFont="0" applyFill="0" applyBorder="0" applyAlignment="0" applyProtection="0"/>
    <xf numFmtId="44" fontId="13" fillId="0" borderId="0" applyFont="0" applyFill="0" applyBorder="0" applyAlignment="0" applyProtection="0"/>
    <xf numFmtId="44" fontId="13" fillId="0" borderId="0" applyFont="0" applyFill="0" applyBorder="0" applyAlignment="0" applyProtection="0"/>
    <xf numFmtId="44" fontId="13" fillId="0" borderId="0" applyFont="0" applyFill="0" applyBorder="0" applyAlignment="0" applyProtection="0"/>
    <xf numFmtId="44" fontId="13" fillId="0" borderId="0" applyFont="0" applyFill="0" applyBorder="0" applyAlignment="0" applyProtection="0"/>
    <xf numFmtId="44" fontId="13" fillId="0" borderId="0" applyFont="0" applyFill="0" applyBorder="0" applyAlignment="0" applyProtection="0"/>
    <xf numFmtId="44" fontId="13" fillId="0" borderId="0" applyFont="0" applyFill="0" applyBorder="0" applyAlignment="0" applyProtection="0"/>
    <xf numFmtId="44" fontId="13" fillId="0" borderId="0" applyFont="0" applyFill="0" applyBorder="0" applyAlignment="0" applyProtection="0"/>
    <xf numFmtId="44" fontId="13" fillId="0" borderId="0" applyFont="0" applyFill="0" applyBorder="0" applyAlignment="0" applyProtection="0"/>
    <xf numFmtId="44" fontId="13" fillId="0" borderId="0" applyFont="0" applyFill="0" applyBorder="0" applyAlignment="0" applyProtection="0"/>
    <xf numFmtId="44" fontId="13" fillId="0" borderId="0" applyFont="0" applyFill="0" applyBorder="0" applyAlignment="0" applyProtection="0"/>
    <xf numFmtId="44" fontId="13" fillId="0" borderId="0" applyFont="0" applyFill="0" applyBorder="0" applyAlignment="0" applyProtection="0"/>
    <xf numFmtId="44" fontId="13" fillId="0" borderId="0" applyFont="0" applyFill="0" applyBorder="0" applyAlignment="0" applyProtection="0"/>
    <xf numFmtId="44" fontId="13" fillId="0" borderId="0" applyFont="0" applyFill="0" applyBorder="0" applyAlignment="0" applyProtection="0"/>
    <xf numFmtId="44" fontId="13" fillId="0" borderId="0" applyFont="0" applyFill="0" applyBorder="0" applyAlignment="0" applyProtection="0"/>
    <xf numFmtId="44" fontId="13" fillId="0" borderId="0" applyFont="0" applyFill="0" applyBorder="0" applyAlignment="0" applyProtection="0"/>
    <xf numFmtId="44" fontId="13" fillId="0" borderId="0" applyFont="0" applyFill="0" applyBorder="0" applyAlignment="0" applyProtection="0"/>
    <xf numFmtId="44" fontId="13" fillId="0" borderId="0" applyFont="0" applyFill="0" applyBorder="0" applyAlignment="0" applyProtection="0"/>
    <xf numFmtId="44" fontId="13" fillId="0" borderId="0" applyFont="0" applyFill="0" applyBorder="0" applyAlignment="0" applyProtection="0"/>
    <xf numFmtId="44" fontId="13" fillId="0" borderId="0" applyFont="0" applyFill="0" applyBorder="0" applyAlignment="0" applyProtection="0"/>
    <xf numFmtId="44" fontId="13" fillId="0" borderId="0" applyFont="0" applyFill="0" applyBorder="0" applyAlignment="0" applyProtection="0"/>
    <xf numFmtId="44" fontId="13" fillId="0" borderId="0" applyFont="0" applyFill="0" applyBorder="0" applyAlignment="0" applyProtection="0"/>
    <xf numFmtId="44" fontId="13" fillId="0" borderId="0" applyFont="0" applyFill="0" applyBorder="0" applyAlignment="0" applyProtection="0"/>
    <xf numFmtId="44" fontId="13" fillId="0" borderId="0" applyFont="0" applyFill="0" applyBorder="0" applyAlignment="0" applyProtection="0"/>
    <xf numFmtId="44" fontId="13" fillId="0" borderId="0" applyFont="0" applyFill="0" applyBorder="0" applyAlignment="0" applyProtection="0"/>
    <xf numFmtId="44" fontId="13" fillId="0" borderId="0" applyFont="0" applyFill="0" applyBorder="0" applyAlignment="0" applyProtection="0"/>
    <xf numFmtId="44" fontId="13" fillId="0" borderId="0" applyFont="0" applyFill="0" applyBorder="0" applyAlignment="0" applyProtection="0"/>
    <xf numFmtId="44" fontId="13" fillId="0" borderId="0" applyFont="0" applyFill="0" applyBorder="0" applyAlignment="0" applyProtection="0"/>
    <xf numFmtId="44" fontId="13" fillId="0" borderId="0" applyFont="0" applyFill="0" applyBorder="0" applyAlignment="0" applyProtection="0"/>
    <xf numFmtId="44" fontId="13" fillId="0" borderId="0" applyFont="0" applyFill="0" applyBorder="0" applyAlignment="0" applyProtection="0"/>
    <xf numFmtId="44" fontId="13" fillId="0" borderId="0" applyFont="0" applyFill="0" applyBorder="0" applyAlignment="0" applyProtection="0"/>
    <xf numFmtId="44" fontId="13" fillId="0" borderId="0" applyFont="0" applyFill="0" applyBorder="0" applyAlignment="0" applyProtection="0"/>
    <xf numFmtId="44" fontId="13" fillId="0" borderId="0" applyFont="0" applyFill="0" applyBorder="0" applyAlignment="0" applyProtection="0"/>
    <xf numFmtId="44" fontId="13" fillId="0" borderId="0" applyFont="0" applyFill="0" applyBorder="0" applyAlignment="0" applyProtection="0"/>
    <xf numFmtId="44" fontId="13" fillId="0" borderId="0" applyFont="0" applyFill="0" applyBorder="0" applyAlignment="0" applyProtection="0"/>
    <xf numFmtId="44" fontId="13" fillId="0" borderId="0" applyFont="0" applyFill="0" applyBorder="0" applyAlignment="0" applyProtection="0"/>
    <xf numFmtId="44" fontId="13" fillId="0" borderId="0" applyFont="0" applyFill="0" applyBorder="0" applyAlignment="0" applyProtection="0"/>
    <xf numFmtId="44" fontId="13" fillId="0" borderId="0" applyFont="0" applyFill="0" applyBorder="0" applyAlignment="0" applyProtection="0"/>
    <xf numFmtId="44" fontId="13" fillId="0" borderId="0" applyFont="0" applyFill="0" applyBorder="0" applyAlignment="0" applyProtection="0"/>
    <xf numFmtId="44" fontId="13" fillId="0" borderId="0" applyFont="0" applyFill="0" applyBorder="0" applyAlignment="0" applyProtection="0"/>
    <xf numFmtId="44" fontId="13" fillId="0" borderId="0" applyFont="0" applyFill="0" applyBorder="0" applyAlignment="0" applyProtection="0"/>
    <xf numFmtId="44" fontId="13" fillId="0" borderId="0" applyFont="0" applyFill="0" applyBorder="0" applyAlignment="0" applyProtection="0"/>
    <xf numFmtId="44" fontId="13" fillId="0" borderId="0" applyFont="0" applyFill="0" applyBorder="0" applyAlignment="0" applyProtection="0"/>
    <xf numFmtId="44" fontId="13" fillId="0" borderId="0" applyFont="0" applyFill="0" applyBorder="0" applyAlignment="0" applyProtection="0"/>
    <xf numFmtId="44" fontId="13" fillId="0" borderId="0" applyFont="0" applyFill="0" applyBorder="0" applyAlignment="0" applyProtection="0"/>
    <xf numFmtId="44" fontId="13" fillId="0" borderId="0" applyFont="0" applyFill="0" applyBorder="0" applyAlignment="0" applyProtection="0"/>
    <xf numFmtId="44" fontId="13" fillId="0" borderId="0" applyFont="0" applyFill="0" applyBorder="0" applyAlignment="0" applyProtection="0"/>
    <xf numFmtId="44" fontId="13" fillId="0" borderId="0" applyFont="0" applyFill="0" applyBorder="0" applyAlignment="0" applyProtection="0"/>
    <xf numFmtId="44" fontId="13" fillId="0" borderId="0" applyFont="0" applyFill="0" applyBorder="0" applyAlignment="0" applyProtection="0"/>
    <xf numFmtId="44" fontId="13" fillId="0" borderId="0" applyFont="0" applyFill="0" applyBorder="0" applyAlignment="0" applyProtection="0"/>
    <xf numFmtId="44" fontId="13" fillId="0" borderId="0" applyFont="0" applyFill="0" applyBorder="0" applyAlignment="0" applyProtection="0"/>
    <xf numFmtId="44" fontId="13" fillId="0" borderId="0" applyFont="0" applyFill="0" applyBorder="0" applyAlignment="0" applyProtection="0"/>
    <xf numFmtId="44" fontId="13" fillId="0" borderId="0" applyFont="0" applyFill="0" applyBorder="0" applyAlignment="0" applyProtection="0"/>
    <xf numFmtId="44" fontId="13" fillId="0" borderId="0" applyFont="0" applyFill="0" applyBorder="0" applyAlignment="0" applyProtection="0"/>
    <xf numFmtId="44" fontId="13" fillId="0" borderId="0" applyFont="0" applyFill="0" applyBorder="0" applyAlignment="0" applyProtection="0"/>
    <xf numFmtId="44" fontId="13" fillId="0" borderId="0" applyFont="0" applyFill="0" applyBorder="0" applyAlignment="0" applyProtection="0"/>
    <xf numFmtId="44" fontId="13" fillId="0" borderId="0" applyFont="0" applyFill="0" applyBorder="0" applyAlignment="0" applyProtection="0"/>
    <xf numFmtId="44" fontId="13" fillId="0" borderId="0" applyFont="0" applyFill="0" applyBorder="0" applyAlignment="0" applyProtection="0"/>
    <xf numFmtId="44" fontId="13" fillId="0" borderId="0" applyFont="0" applyFill="0" applyBorder="0" applyAlignment="0" applyProtection="0"/>
    <xf numFmtId="44" fontId="13" fillId="0" borderId="0" applyFont="0" applyFill="0" applyBorder="0" applyAlignment="0" applyProtection="0"/>
    <xf numFmtId="44" fontId="13" fillId="0" borderId="0" applyFont="0" applyFill="0" applyBorder="0" applyAlignment="0" applyProtection="0"/>
    <xf numFmtId="44" fontId="13" fillId="0" borderId="0" applyFont="0" applyFill="0" applyBorder="0" applyAlignment="0" applyProtection="0"/>
    <xf numFmtId="44" fontId="13" fillId="0" borderId="0" applyFont="0" applyFill="0" applyBorder="0" applyAlignment="0" applyProtection="0"/>
    <xf numFmtId="44" fontId="13" fillId="0" borderId="0" applyFont="0" applyFill="0" applyBorder="0" applyAlignment="0" applyProtection="0"/>
    <xf numFmtId="44" fontId="13" fillId="0" borderId="0" applyFont="0" applyFill="0" applyBorder="0" applyAlignment="0" applyProtection="0"/>
    <xf numFmtId="44" fontId="13" fillId="0" borderId="0" applyFont="0" applyFill="0" applyBorder="0" applyAlignment="0" applyProtection="0"/>
    <xf numFmtId="44" fontId="13" fillId="0" borderId="0" applyFont="0" applyFill="0" applyBorder="0" applyAlignment="0" applyProtection="0"/>
    <xf numFmtId="44" fontId="13" fillId="0" borderId="0" applyFont="0" applyFill="0" applyBorder="0" applyAlignment="0" applyProtection="0"/>
    <xf numFmtId="44" fontId="13" fillId="0" borderId="0" applyFont="0" applyFill="0" applyBorder="0" applyAlignment="0" applyProtection="0"/>
    <xf numFmtId="44" fontId="13" fillId="0" borderId="0" applyFont="0" applyFill="0" applyBorder="0" applyAlignment="0" applyProtection="0"/>
    <xf numFmtId="44" fontId="13" fillId="0" borderId="0" applyFont="0" applyFill="0" applyBorder="0" applyAlignment="0" applyProtection="0"/>
    <xf numFmtId="44" fontId="13" fillId="0" borderId="0" applyFont="0" applyFill="0" applyBorder="0" applyAlignment="0" applyProtection="0"/>
    <xf numFmtId="44" fontId="13" fillId="0" borderId="0" applyFont="0" applyFill="0" applyBorder="0" applyAlignment="0" applyProtection="0"/>
    <xf numFmtId="44" fontId="13" fillId="0" borderId="0" applyFont="0" applyFill="0" applyBorder="0" applyAlignment="0" applyProtection="0"/>
    <xf numFmtId="44" fontId="13" fillId="0" borderId="0" applyFont="0" applyFill="0" applyBorder="0" applyAlignment="0" applyProtection="0"/>
    <xf numFmtId="44" fontId="13" fillId="0" borderId="0" applyFont="0" applyFill="0" applyBorder="0" applyAlignment="0" applyProtection="0"/>
    <xf numFmtId="44" fontId="13" fillId="0" borderId="0" applyFont="0" applyFill="0" applyBorder="0" applyAlignment="0" applyProtection="0"/>
    <xf numFmtId="44" fontId="13" fillId="0" borderId="0" applyFont="0" applyFill="0" applyBorder="0" applyAlignment="0" applyProtection="0"/>
    <xf numFmtId="44" fontId="13" fillId="0" borderId="0" applyFont="0" applyFill="0" applyBorder="0" applyAlignment="0" applyProtection="0"/>
    <xf numFmtId="44" fontId="13" fillId="0" borderId="0" applyFont="0" applyFill="0" applyBorder="0" applyAlignment="0" applyProtection="0"/>
    <xf numFmtId="44" fontId="13" fillId="0" borderId="0" applyFont="0" applyFill="0" applyBorder="0" applyAlignment="0" applyProtection="0"/>
    <xf numFmtId="44" fontId="13" fillId="0" borderId="0" applyFont="0" applyFill="0" applyBorder="0" applyAlignment="0" applyProtection="0"/>
    <xf numFmtId="44" fontId="13" fillId="0" borderId="0" applyFont="0" applyFill="0" applyBorder="0" applyAlignment="0" applyProtection="0"/>
    <xf numFmtId="44" fontId="13" fillId="0" borderId="0" applyFont="0" applyFill="0" applyBorder="0" applyAlignment="0" applyProtection="0"/>
    <xf numFmtId="44" fontId="13" fillId="0" borderId="0" applyFont="0" applyFill="0" applyBorder="0" applyAlignment="0" applyProtection="0"/>
    <xf numFmtId="44" fontId="13" fillId="0" borderId="0" applyFont="0" applyFill="0" applyBorder="0" applyAlignment="0" applyProtection="0"/>
    <xf numFmtId="44" fontId="13" fillId="0" borderId="0" applyFont="0" applyFill="0" applyBorder="0" applyAlignment="0" applyProtection="0"/>
    <xf numFmtId="44" fontId="13" fillId="0" borderId="0" applyFont="0" applyFill="0" applyBorder="0" applyAlignment="0" applyProtection="0"/>
    <xf numFmtId="44" fontId="13" fillId="0" borderId="0" applyFont="0" applyFill="0" applyBorder="0" applyAlignment="0" applyProtection="0"/>
    <xf numFmtId="44" fontId="13" fillId="0" borderId="0" applyFont="0" applyFill="0" applyBorder="0" applyAlignment="0" applyProtection="0"/>
    <xf numFmtId="44" fontId="13" fillId="0" borderId="0" applyFont="0" applyFill="0" applyBorder="0" applyAlignment="0" applyProtection="0"/>
    <xf numFmtId="44" fontId="13" fillId="0" borderId="0" applyFont="0" applyFill="0" applyBorder="0" applyAlignment="0" applyProtection="0"/>
    <xf numFmtId="44" fontId="13" fillId="0" borderId="0" applyFont="0" applyFill="0" applyBorder="0" applyAlignment="0" applyProtection="0"/>
    <xf numFmtId="44" fontId="13" fillId="0" borderId="0" applyFont="0" applyFill="0" applyBorder="0" applyAlignment="0" applyProtection="0"/>
    <xf numFmtId="44" fontId="13" fillId="0" borderId="0" applyFont="0" applyFill="0" applyBorder="0" applyAlignment="0" applyProtection="0"/>
    <xf numFmtId="44" fontId="13" fillId="0" borderId="0" applyFont="0" applyFill="0" applyBorder="0" applyAlignment="0" applyProtection="0"/>
    <xf numFmtId="44" fontId="13" fillId="0" borderId="0" applyFont="0" applyFill="0" applyBorder="0" applyAlignment="0" applyProtection="0"/>
    <xf numFmtId="44" fontId="13" fillId="0" borderId="0" applyFont="0" applyFill="0" applyBorder="0" applyAlignment="0" applyProtection="0"/>
    <xf numFmtId="44" fontId="13" fillId="0" borderId="0" applyFont="0" applyFill="0" applyBorder="0" applyAlignment="0" applyProtection="0"/>
    <xf numFmtId="44" fontId="13" fillId="0" borderId="0" applyFont="0" applyFill="0" applyBorder="0" applyAlignment="0" applyProtection="0"/>
    <xf numFmtId="44" fontId="13" fillId="0" borderId="0" applyFont="0" applyFill="0" applyBorder="0" applyAlignment="0" applyProtection="0"/>
    <xf numFmtId="44" fontId="13" fillId="0" borderId="0" applyFont="0" applyFill="0" applyBorder="0" applyAlignment="0" applyProtection="0"/>
    <xf numFmtId="44" fontId="13" fillId="0" borderId="0" applyFont="0" applyFill="0" applyBorder="0" applyAlignment="0" applyProtection="0"/>
    <xf numFmtId="44" fontId="13" fillId="0" borderId="0" applyFont="0" applyFill="0" applyBorder="0" applyAlignment="0" applyProtection="0"/>
    <xf numFmtId="44" fontId="13" fillId="0" borderId="0" applyFont="0" applyFill="0" applyBorder="0" applyAlignment="0" applyProtection="0"/>
    <xf numFmtId="44" fontId="13" fillId="0" borderId="0" applyFont="0" applyFill="0" applyBorder="0" applyAlignment="0" applyProtection="0"/>
    <xf numFmtId="44" fontId="13" fillId="0" borderId="0" applyFont="0" applyFill="0" applyBorder="0" applyAlignment="0" applyProtection="0"/>
    <xf numFmtId="44" fontId="13" fillId="0" borderId="0" applyFont="0" applyFill="0" applyBorder="0" applyAlignment="0" applyProtection="0"/>
    <xf numFmtId="44" fontId="13" fillId="0" borderId="0" applyFont="0" applyFill="0" applyBorder="0" applyAlignment="0" applyProtection="0"/>
    <xf numFmtId="44" fontId="13" fillId="0" borderId="0" applyFont="0" applyFill="0" applyBorder="0" applyAlignment="0" applyProtection="0"/>
    <xf numFmtId="44" fontId="13" fillId="0" borderId="0" applyFont="0" applyFill="0" applyBorder="0" applyAlignment="0" applyProtection="0"/>
    <xf numFmtId="44" fontId="13" fillId="0" borderId="0" applyFont="0" applyFill="0" applyBorder="0" applyAlignment="0" applyProtection="0"/>
    <xf numFmtId="44" fontId="13" fillId="0" borderId="0" applyFont="0" applyFill="0" applyBorder="0" applyAlignment="0" applyProtection="0"/>
    <xf numFmtId="44" fontId="13" fillId="0" borderId="0" applyFont="0" applyFill="0" applyBorder="0" applyAlignment="0" applyProtection="0"/>
    <xf numFmtId="44" fontId="13" fillId="0" borderId="0" applyFont="0" applyFill="0" applyBorder="0" applyAlignment="0" applyProtection="0"/>
    <xf numFmtId="44" fontId="13" fillId="0" borderId="0" applyFont="0" applyFill="0" applyBorder="0" applyAlignment="0" applyProtection="0"/>
    <xf numFmtId="44" fontId="13" fillId="0" borderId="0" applyFont="0" applyFill="0" applyBorder="0" applyAlignment="0" applyProtection="0"/>
    <xf numFmtId="44" fontId="13" fillId="0" borderId="0" applyFont="0" applyFill="0" applyBorder="0" applyAlignment="0" applyProtection="0"/>
    <xf numFmtId="44" fontId="13" fillId="0" borderId="0" applyFont="0" applyFill="0" applyBorder="0" applyAlignment="0" applyProtection="0"/>
    <xf numFmtId="44" fontId="13" fillId="0" borderId="0" applyFont="0" applyFill="0" applyBorder="0" applyAlignment="0" applyProtection="0"/>
    <xf numFmtId="44" fontId="13" fillId="0" borderId="0" applyFont="0" applyFill="0" applyBorder="0" applyAlignment="0" applyProtection="0"/>
    <xf numFmtId="44" fontId="13" fillId="0" borderId="0" applyFont="0" applyFill="0" applyBorder="0" applyAlignment="0" applyProtection="0"/>
    <xf numFmtId="44" fontId="13" fillId="0" borderId="0" applyFont="0" applyFill="0" applyBorder="0" applyAlignment="0" applyProtection="0"/>
    <xf numFmtId="44" fontId="13" fillId="0" borderId="0" applyFont="0" applyFill="0" applyBorder="0" applyAlignment="0" applyProtection="0"/>
    <xf numFmtId="44" fontId="13" fillId="0" borderId="0" applyFont="0" applyFill="0" applyBorder="0" applyAlignment="0" applyProtection="0"/>
    <xf numFmtId="44" fontId="13" fillId="0" borderId="0" applyFont="0" applyFill="0" applyBorder="0" applyAlignment="0" applyProtection="0"/>
    <xf numFmtId="44" fontId="13" fillId="0" borderId="0" applyFont="0" applyFill="0" applyBorder="0" applyAlignment="0" applyProtection="0"/>
    <xf numFmtId="44" fontId="13" fillId="0" borderId="0" applyFont="0" applyFill="0" applyBorder="0" applyAlignment="0" applyProtection="0"/>
    <xf numFmtId="44" fontId="13" fillId="0" borderId="0" applyFont="0" applyFill="0" applyBorder="0" applyAlignment="0" applyProtection="0"/>
    <xf numFmtId="44" fontId="13" fillId="0" borderId="0" applyFont="0" applyFill="0" applyBorder="0" applyAlignment="0" applyProtection="0"/>
    <xf numFmtId="44" fontId="13" fillId="0" borderId="0" applyFont="0" applyFill="0" applyBorder="0" applyAlignment="0" applyProtection="0"/>
    <xf numFmtId="44" fontId="13" fillId="0" borderId="0" applyFont="0" applyFill="0" applyBorder="0" applyAlignment="0" applyProtection="0"/>
    <xf numFmtId="44" fontId="13" fillId="0" borderId="0" applyFont="0" applyFill="0" applyBorder="0" applyAlignment="0" applyProtection="0"/>
    <xf numFmtId="44" fontId="13" fillId="0" borderId="0" applyFont="0" applyFill="0" applyBorder="0" applyAlignment="0" applyProtection="0"/>
    <xf numFmtId="44" fontId="13" fillId="0" borderId="0" applyFont="0" applyFill="0" applyBorder="0" applyAlignment="0" applyProtection="0"/>
    <xf numFmtId="44" fontId="13" fillId="0" borderId="0" applyFont="0" applyFill="0" applyBorder="0" applyAlignment="0" applyProtection="0"/>
    <xf numFmtId="44" fontId="13" fillId="0" borderId="0" applyFont="0" applyFill="0" applyBorder="0" applyAlignment="0" applyProtection="0"/>
    <xf numFmtId="44" fontId="13" fillId="0" borderId="0" applyFont="0" applyFill="0" applyBorder="0" applyAlignment="0" applyProtection="0"/>
    <xf numFmtId="44" fontId="13" fillId="0" borderId="0" applyFont="0" applyFill="0" applyBorder="0" applyAlignment="0" applyProtection="0"/>
    <xf numFmtId="44" fontId="13" fillId="0" borderId="0" applyFont="0" applyFill="0" applyBorder="0" applyAlignment="0" applyProtection="0"/>
    <xf numFmtId="44" fontId="13" fillId="0" borderId="0" applyFont="0" applyFill="0" applyBorder="0" applyAlignment="0" applyProtection="0"/>
    <xf numFmtId="44" fontId="13" fillId="0" borderId="0" applyFont="0" applyFill="0" applyBorder="0" applyAlignment="0" applyProtection="0"/>
    <xf numFmtId="44" fontId="13" fillId="0" borderId="0" applyFont="0" applyFill="0" applyBorder="0" applyAlignment="0" applyProtection="0"/>
    <xf numFmtId="44" fontId="13" fillId="0" borderId="0" applyFont="0" applyFill="0" applyBorder="0" applyAlignment="0" applyProtection="0"/>
    <xf numFmtId="44" fontId="13" fillId="0" borderId="0" applyFont="0" applyFill="0" applyBorder="0" applyAlignment="0" applyProtection="0"/>
    <xf numFmtId="44" fontId="13" fillId="0" borderId="0" applyFont="0" applyFill="0" applyBorder="0" applyAlignment="0" applyProtection="0"/>
    <xf numFmtId="44" fontId="13" fillId="0" borderId="0" applyFont="0" applyFill="0" applyBorder="0" applyAlignment="0" applyProtection="0"/>
    <xf numFmtId="44" fontId="13" fillId="0" borderId="0" applyFont="0" applyFill="0" applyBorder="0" applyAlignment="0" applyProtection="0"/>
    <xf numFmtId="44" fontId="13" fillId="0" borderId="0" applyFont="0" applyFill="0" applyBorder="0" applyAlignment="0" applyProtection="0"/>
    <xf numFmtId="44" fontId="13" fillId="0" borderId="0" applyFont="0" applyFill="0" applyBorder="0" applyAlignment="0" applyProtection="0"/>
    <xf numFmtId="44" fontId="13" fillId="0" borderId="0" applyFont="0" applyFill="0" applyBorder="0" applyAlignment="0" applyProtection="0"/>
    <xf numFmtId="44" fontId="13" fillId="0" borderId="0" applyFont="0" applyFill="0" applyBorder="0" applyAlignment="0" applyProtection="0"/>
    <xf numFmtId="44" fontId="13" fillId="0" borderId="0" applyFont="0" applyFill="0" applyBorder="0" applyAlignment="0" applyProtection="0"/>
    <xf numFmtId="44" fontId="13" fillId="0" borderId="0" applyFont="0" applyFill="0" applyBorder="0" applyAlignment="0" applyProtection="0"/>
    <xf numFmtId="44" fontId="13" fillId="0" borderId="0" applyFont="0" applyFill="0" applyBorder="0" applyAlignment="0" applyProtection="0"/>
    <xf numFmtId="44" fontId="13" fillId="0" borderId="0" applyFont="0" applyFill="0" applyBorder="0" applyAlignment="0" applyProtection="0"/>
    <xf numFmtId="44" fontId="13" fillId="0" borderId="0" applyFont="0" applyFill="0" applyBorder="0" applyAlignment="0" applyProtection="0"/>
    <xf numFmtId="44" fontId="13" fillId="0" borderId="0" applyFont="0" applyFill="0" applyBorder="0" applyAlignment="0" applyProtection="0"/>
    <xf numFmtId="44" fontId="13" fillId="0" borderId="0" applyFont="0" applyFill="0" applyBorder="0" applyAlignment="0" applyProtection="0"/>
    <xf numFmtId="44" fontId="13" fillId="0" borderId="0" applyFont="0" applyFill="0" applyBorder="0" applyAlignment="0" applyProtection="0"/>
    <xf numFmtId="44" fontId="13" fillId="0" borderId="0" applyFont="0" applyFill="0" applyBorder="0" applyAlignment="0" applyProtection="0"/>
    <xf numFmtId="44" fontId="13" fillId="0" borderId="0" applyFont="0" applyFill="0" applyBorder="0" applyAlignment="0" applyProtection="0"/>
    <xf numFmtId="44" fontId="13" fillId="0" borderId="0" applyFont="0" applyFill="0" applyBorder="0" applyAlignment="0" applyProtection="0"/>
    <xf numFmtId="44" fontId="13" fillId="0" borderId="0" applyFont="0" applyFill="0" applyBorder="0" applyAlignment="0" applyProtection="0"/>
    <xf numFmtId="44" fontId="13" fillId="0" borderId="0" applyFont="0" applyFill="0" applyBorder="0" applyAlignment="0" applyProtection="0"/>
    <xf numFmtId="44" fontId="13" fillId="0" borderId="0" applyFont="0" applyFill="0" applyBorder="0" applyAlignment="0" applyProtection="0"/>
    <xf numFmtId="44" fontId="13" fillId="0" borderId="0" applyFont="0" applyFill="0" applyBorder="0" applyAlignment="0" applyProtection="0"/>
    <xf numFmtId="44" fontId="13" fillId="0" borderId="0" applyFont="0" applyFill="0" applyBorder="0" applyAlignment="0" applyProtection="0"/>
    <xf numFmtId="44" fontId="13" fillId="0" borderId="0" applyFont="0" applyFill="0" applyBorder="0" applyAlignment="0" applyProtection="0"/>
    <xf numFmtId="44" fontId="13" fillId="0" borderId="0" applyFont="0" applyFill="0" applyBorder="0" applyAlignment="0" applyProtection="0"/>
    <xf numFmtId="44" fontId="13" fillId="0" borderId="0" applyFont="0" applyFill="0" applyBorder="0" applyAlignment="0" applyProtection="0"/>
    <xf numFmtId="44" fontId="13" fillId="0" borderId="0" applyFont="0" applyFill="0" applyBorder="0" applyAlignment="0" applyProtection="0"/>
    <xf numFmtId="44" fontId="13" fillId="0" borderId="0" applyFont="0" applyFill="0" applyBorder="0" applyAlignment="0" applyProtection="0"/>
    <xf numFmtId="44" fontId="13" fillId="0" borderId="0" applyFont="0" applyFill="0" applyBorder="0" applyAlignment="0" applyProtection="0"/>
    <xf numFmtId="44" fontId="13" fillId="0" borderId="0" applyFont="0" applyFill="0" applyBorder="0" applyAlignment="0" applyProtection="0"/>
    <xf numFmtId="171" fontId="13" fillId="0" borderId="0" applyFont="0" applyFill="0" applyBorder="0" applyAlignment="0" applyProtection="0"/>
    <xf numFmtId="169" fontId="13" fillId="0" borderId="0" applyFont="0" applyFill="0" applyBorder="0" applyAlignment="0" applyProtection="0"/>
    <xf numFmtId="0" fontId="24" fillId="0" borderId="0"/>
    <xf numFmtId="2" fontId="31" fillId="0" borderId="0" applyFont="0" applyFill="0" applyBorder="0" applyAlignment="0" applyProtection="0"/>
    <xf numFmtId="0" fontId="32" fillId="21" borderId="0" applyNumberFormat="0" applyBorder="0" applyAlignment="0" applyProtection="0"/>
    <xf numFmtId="0" fontId="33" fillId="0" borderId="0">
      <alignment horizontal="left" vertical="top" wrapText="1" indent="3"/>
    </xf>
    <xf numFmtId="0" fontId="34" fillId="0" borderId="0"/>
    <xf numFmtId="44" fontId="35" fillId="0" borderId="0" applyFont="0" applyFill="0" applyBorder="0" applyAlignment="0" applyProtection="0"/>
    <xf numFmtId="44" fontId="35" fillId="0" borderId="0" applyFont="0" applyFill="0" applyBorder="0" applyAlignment="0" applyProtection="0"/>
    <xf numFmtId="44" fontId="35" fillId="0" borderId="0" applyFont="0" applyFill="0" applyBorder="0" applyAlignment="0" applyProtection="0"/>
    <xf numFmtId="44" fontId="35" fillId="0" borderId="0" applyFont="0" applyFill="0" applyBorder="0" applyAlignment="0" applyProtection="0"/>
    <xf numFmtId="44" fontId="35" fillId="0" borderId="0" applyFont="0" applyFill="0" applyBorder="0" applyAlignment="0" applyProtection="0"/>
    <xf numFmtId="44" fontId="35" fillId="0" borderId="0" applyFont="0" applyFill="0" applyBorder="0" applyAlignment="0" applyProtection="0"/>
    <xf numFmtId="44" fontId="36" fillId="0" borderId="0" applyFont="0" applyFill="0" applyBorder="0" applyAlignment="0" applyProtection="0"/>
    <xf numFmtId="44" fontId="35" fillId="0" borderId="0" applyFont="0" applyFill="0" applyBorder="0" applyAlignment="0" applyProtection="0"/>
    <xf numFmtId="44" fontId="35" fillId="0" borderId="0" applyFont="0" applyFill="0" applyBorder="0" applyAlignment="0" applyProtection="0"/>
    <xf numFmtId="44" fontId="35" fillId="0" borderId="0" applyFont="0" applyFill="0" applyBorder="0" applyAlignment="0" applyProtection="0"/>
    <xf numFmtId="44" fontId="35" fillId="0" borderId="0" applyFont="0" applyFill="0" applyBorder="0" applyAlignment="0" applyProtection="0"/>
    <xf numFmtId="44" fontId="35" fillId="0" borderId="0" applyFont="0" applyFill="0" applyBorder="0" applyAlignment="0" applyProtection="0"/>
    <xf numFmtId="44" fontId="35" fillId="0" borderId="0" applyFont="0" applyFill="0" applyBorder="0" applyAlignment="0" applyProtection="0"/>
    <xf numFmtId="44" fontId="35" fillId="0" borderId="0" applyFont="0" applyFill="0" applyBorder="0" applyAlignment="0" applyProtection="0"/>
    <xf numFmtId="44" fontId="35" fillId="0" borderId="0" applyFont="0" applyFill="0" applyBorder="0" applyAlignment="0" applyProtection="0"/>
    <xf numFmtId="44" fontId="35" fillId="0" borderId="0" applyFont="0" applyFill="0" applyBorder="0" applyAlignment="0" applyProtection="0"/>
    <xf numFmtId="44" fontId="35" fillId="0" borderId="0" applyFont="0" applyFill="0" applyBorder="0" applyAlignment="0" applyProtection="0"/>
    <xf numFmtId="44" fontId="35" fillId="0" borderId="0" applyFont="0" applyFill="0" applyBorder="0" applyAlignment="0" applyProtection="0"/>
    <xf numFmtId="44" fontId="35" fillId="0" borderId="0" applyFont="0" applyFill="0" applyBorder="0" applyAlignment="0" applyProtection="0"/>
    <xf numFmtId="44" fontId="35" fillId="0" borderId="0" applyFont="0" applyFill="0" applyBorder="0" applyAlignment="0" applyProtection="0"/>
    <xf numFmtId="44" fontId="35" fillId="0" borderId="0" applyFont="0" applyFill="0" applyBorder="0" applyAlignment="0" applyProtection="0"/>
    <xf numFmtId="44" fontId="35" fillId="0" borderId="0" applyFont="0" applyFill="0" applyBorder="0" applyAlignment="0" applyProtection="0"/>
    <xf numFmtId="44" fontId="36" fillId="0" borderId="0" applyFont="0" applyFill="0" applyBorder="0" applyAlignment="0" applyProtection="0"/>
    <xf numFmtId="44" fontId="35" fillId="0" borderId="0" applyFont="0" applyFill="0" applyBorder="0" applyAlignment="0" applyProtection="0"/>
    <xf numFmtId="44" fontId="35" fillId="0" borderId="0" applyFont="0" applyFill="0" applyBorder="0" applyAlignment="0" applyProtection="0"/>
    <xf numFmtId="44" fontId="35" fillId="0" borderId="0" applyFont="0" applyFill="0" applyBorder="0" applyAlignment="0" applyProtection="0"/>
    <xf numFmtId="44" fontId="35" fillId="0" borderId="0" applyFont="0" applyFill="0" applyBorder="0" applyAlignment="0" applyProtection="0"/>
    <xf numFmtId="44" fontId="35" fillId="0" borderId="0" applyFont="0" applyFill="0" applyBorder="0" applyAlignment="0" applyProtection="0"/>
    <xf numFmtId="44" fontId="35" fillId="0" borderId="0" applyFont="0" applyFill="0" applyBorder="0" applyAlignment="0" applyProtection="0"/>
    <xf numFmtId="44" fontId="35" fillId="0" borderId="0" applyFont="0" applyFill="0" applyBorder="0" applyAlignment="0" applyProtection="0"/>
    <xf numFmtId="44" fontId="35" fillId="0" borderId="0" applyFont="0" applyFill="0" applyBorder="0" applyAlignment="0" applyProtection="0"/>
    <xf numFmtId="44" fontId="35" fillId="0" borderId="0" applyFont="0" applyFill="0" applyBorder="0" applyAlignment="0" applyProtection="0"/>
    <xf numFmtId="44" fontId="35" fillId="0" borderId="0" applyFont="0" applyFill="0" applyBorder="0" applyAlignment="0" applyProtection="0"/>
    <xf numFmtId="44" fontId="35" fillId="0" borderId="0" applyFont="0" applyFill="0" applyBorder="0" applyAlignment="0" applyProtection="0"/>
    <xf numFmtId="44" fontId="35" fillId="0" borderId="0" applyFont="0" applyFill="0" applyBorder="0" applyAlignment="0" applyProtection="0"/>
    <xf numFmtId="44" fontId="35" fillId="0" borderId="0" applyFont="0" applyFill="0" applyBorder="0" applyAlignment="0" applyProtection="0"/>
    <xf numFmtId="44" fontId="35" fillId="0" borderId="0" applyFont="0" applyFill="0" applyBorder="0" applyAlignment="0" applyProtection="0"/>
    <xf numFmtId="44" fontId="35" fillId="0" borderId="0" applyFont="0" applyFill="0" applyBorder="0" applyAlignment="0" applyProtection="0"/>
    <xf numFmtId="44" fontId="36" fillId="0" borderId="0" applyFont="0" applyFill="0" applyBorder="0" applyAlignment="0" applyProtection="0"/>
    <xf numFmtId="44" fontId="35" fillId="0" borderId="0" applyFont="0" applyFill="0" applyBorder="0" applyAlignment="0" applyProtection="0"/>
    <xf numFmtId="44" fontId="35" fillId="0" borderId="0" applyFont="0" applyFill="0" applyBorder="0" applyAlignment="0" applyProtection="0"/>
    <xf numFmtId="44" fontId="35" fillId="0" borderId="0" applyFont="0" applyFill="0" applyBorder="0" applyAlignment="0" applyProtection="0"/>
    <xf numFmtId="44" fontId="35" fillId="0" borderId="0" applyFont="0" applyFill="0" applyBorder="0" applyAlignment="0" applyProtection="0"/>
    <xf numFmtId="44" fontId="35" fillId="0" borderId="0" applyFont="0" applyFill="0" applyBorder="0" applyAlignment="0" applyProtection="0"/>
    <xf numFmtId="44" fontId="35" fillId="0" borderId="0" applyFont="0" applyFill="0" applyBorder="0" applyAlignment="0" applyProtection="0"/>
    <xf numFmtId="44" fontId="35" fillId="0" borderId="0" applyFont="0" applyFill="0" applyBorder="0" applyAlignment="0" applyProtection="0"/>
    <xf numFmtId="44" fontId="35" fillId="0" borderId="0" applyFont="0" applyFill="0" applyBorder="0" applyAlignment="0" applyProtection="0"/>
    <xf numFmtId="44" fontId="35" fillId="0" borderId="0" applyFont="0" applyFill="0" applyBorder="0" applyAlignment="0" applyProtection="0"/>
    <xf numFmtId="44" fontId="35" fillId="0" borderId="0" applyFont="0" applyFill="0" applyBorder="0" applyAlignment="0" applyProtection="0"/>
    <xf numFmtId="44" fontId="35" fillId="0" borderId="0" applyFont="0" applyFill="0" applyBorder="0" applyAlignment="0" applyProtection="0"/>
    <xf numFmtId="44" fontId="35" fillId="0" borderId="0" applyFont="0" applyFill="0" applyBorder="0" applyAlignment="0" applyProtection="0"/>
    <xf numFmtId="44" fontId="35" fillId="0" borderId="0" applyFont="0" applyFill="0" applyBorder="0" applyAlignment="0" applyProtection="0"/>
    <xf numFmtId="44" fontId="35" fillId="0" borderId="0" applyFont="0" applyFill="0" applyBorder="0" applyAlignment="0" applyProtection="0"/>
    <xf numFmtId="44" fontId="35" fillId="0" borderId="0" applyFont="0" applyFill="0" applyBorder="0" applyAlignment="0" applyProtection="0"/>
    <xf numFmtId="44" fontId="36" fillId="0" borderId="0" applyFont="0" applyFill="0" applyBorder="0" applyAlignment="0" applyProtection="0"/>
    <xf numFmtId="44" fontId="35" fillId="0" borderId="0" applyFont="0" applyFill="0" applyBorder="0" applyAlignment="0" applyProtection="0"/>
    <xf numFmtId="44" fontId="35" fillId="0" borderId="0" applyFont="0" applyFill="0" applyBorder="0" applyAlignment="0" applyProtection="0"/>
    <xf numFmtId="44" fontId="35" fillId="0" borderId="0" applyFont="0" applyFill="0" applyBorder="0" applyAlignment="0" applyProtection="0"/>
    <xf numFmtId="44" fontId="35" fillId="0" borderId="0" applyFont="0" applyFill="0" applyBorder="0" applyAlignment="0" applyProtection="0"/>
    <xf numFmtId="44" fontId="35" fillId="0" borderId="0" applyFont="0" applyFill="0" applyBorder="0" applyAlignment="0" applyProtection="0"/>
    <xf numFmtId="44" fontId="35" fillId="0" borderId="0" applyFont="0" applyFill="0" applyBorder="0" applyAlignment="0" applyProtection="0"/>
    <xf numFmtId="44" fontId="35" fillId="0" borderId="0" applyFont="0" applyFill="0" applyBorder="0" applyAlignment="0" applyProtection="0"/>
    <xf numFmtId="44" fontId="35" fillId="0" borderId="0" applyFont="0" applyFill="0" applyBorder="0" applyAlignment="0" applyProtection="0"/>
    <xf numFmtId="44" fontId="35" fillId="0" borderId="0" applyFont="0" applyFill="0" applyBorder="0" applyAlignment="0" applyProtection="0"/>
    <xf numFmtId="44" fontId="35" fillId="0" borderId="0" applyFont="0" applyFill="0" applyBorder="0" applyAlignment="0" applyProtection="0"/>
    <xf numFmtId="44" fontId="35" fillId="0" borderId="0" applyFont="0" applyFill="0" applyBorder="0" applyAlignment="0" applyProtection="0"/>
    <xf numFmtId="44" fontId="35" fillId="0" borderId="0" applyFont="0" applyFill="0" applyBorder="0" applyAlignment="0" applyProtection="0"/>
    <xf numFmtId="44" fontId="35" fillId="0" borderId="0" applyFont="0" applyFill="0" applyBorder="0" applyAlignment="0" applyProtection="0"/>
    <xf numFmtId="44" fontId="35" fillId="0" borderId="0" applyFont="0" applyFill="0" applyBorder="0" applyAlignment="0" applyProtection="0"/>
    <xf numFmtId="44" fontId="35" fillId="0" borderId="0" applyFont="0" applyFill="0" applyBorder="0" applyAlignment="0" applyProtection="0"/>
    <xf numFmtId="44" fontId="36" fillId="0" borderId="0" applyFont="0" applyFill="0" applyBorder="0" applyAlignment="0" applyProtection="0"/>
    <xf numFmtId="44" fontId="13" fillId="0" borderId="0" applyFont="0" applyFill="0" applyBorder="0" applyAlignment="0" applyProtection="0"/>
    <xf numFmtId="44" fontId="13" fillId="0" borderId="0" applyFont="0" applyFill="0" applyBorder="0" applyAlignment="0" applyProtection="0"/>
    <xf numFmtId="44" fontId="13" fillId="0" borderId="0" applyFont="0" applyFill="0" applyBorder="0" applyAlignment="0" applyProtection="0"/>
    <xf numFmtId="44" fontId="13" fillId="0" borderId="0" applyFont="0" applyFill="0" applyBorder="0" applyAlignment="0" applyProtection="0"/>
    <xf numFmtId="44" fontId="13" fillId="0" borderId="0" applyFont="0" applyFill="0" applyBorder="0" applyAlignment="0" applyProtection="0"/>
    <xf numFmtId="44" fontId="13" fillId="0" borderId="0" applyFont="0" applyFill="0" applyBorder="0" applyAlignment="0" applyProtection="0"/>
    <xf numFmtId="44" fontId="13" fillId="0" borderId="0" applyFont="0" applyFill="0" applyBorder="0" applyAlignment="0" applyProtection="0"/>
    <xf numFmtId="44" fontId="13" fillId="0" borderId="0" applyFont="0" applyFill="0" applyBorder="0" applyAlignment="0" applyProtection="0"/>
    <xf numFmtId="44" fontId="13" fillId="0" borderId="0" applyFont="0" applyFill="0" applyBorder="0" applyAlignment="0" applyProtection="0"/>
    <xf numFmtId="44" fontId="13" fillId="0" borderId="0" applyFont="0" applyFill="0" applyBorder="0" applyAlignment="0" applyProtection="0"/>
    <xf numFmtId="44" fontId="13" fillId="0" borderId="0" applyFont="0" applyFill="0" applyBorder="0" applyAlignment="0" applyProtection="0"/>
    <xf numFmtId="44" fontId="13" fillId="0" borderId="0" applyFont="0" applyFill="0" applyBorder="0" applyAlignment="0" applyProtection="0"/>
    <xf numFmtId="44" fontId="13" fillId="0" borderId="0" applyFont="0" applyFill="0" applyBorder="0" applyAlignment="0" applyProtection="0"/>
    <xf numFmtId="44" fontId="13" fillId="0" borderId="0" applyFont="0" applyFill="0" applyBorder="0" applyAlignment="0" applyProtection="0"/>
    <xf numFmtId="44" fontId="13" fillId="0" borderId="0" applyFont="0" applyFill="0" applyBorder="0" applyAlignment="0" applyProtection="0"/>
    <xf numFmtId="44" fontId="13" fillId="0" borderId="0" applyFont="0" applyFill="0" applyBorder="0" applyAlignment="0" applyProtection="0"/>
    <xf numFmtId="44" fontId="13" fillId="0" borderId="0" applyFont="0" applyFill="0" applyBorder="0" applyAlignment="0" applyProtection="0"/>
    <xf numFmtId="44" fontId="13" fillId="0" borderId="0" applyFont="0" applyFill="0" applyBorder="0" applyAlignment="0" applyProtection="0"/>
    <xf numFmtId="44" fontId="13" fillId="0" borderId="0" applyFont="0" applyFill="0" applyBorder="0" applyAlignment="0" applyProtection="0"/>
    <xf numFmtId="44" fontId="13" fillId="0" borderId="0" applyFont="0" applyFill="0" applyBorder="0" applyAlignment="0" applyProtection="0"/>
    <xf numFmtId="44" fontId="13" fillId="0" borderId="0" applyFont="0" applyFill="0" applyBorder="0" applyAlignment="0" applyProtection="0"/>
    <xf numFmtId="44" fontId="13" fillId="0" borderId="0" applyFont="0" applyFill="0" applyBorder="0" applyAlignment="0" applyProtection="0"/>
    <xf numFmtId="44" fontId="13" fillId="0" borderId="0" applyFont="0" applyFill="0" applyBorder="0" applyAlignment="0" applyProtection="0"/>
    <xf numFmtId="44" fontId="13" fillId="0" borderId="0" applyFont="0" applyFill="0" applyBorder="0" applyAlignment="0" applyProtection="0"/>
    <xf numFmtId="44" fontId="13" fillId="0" borderId="0" applyFont="0" applyFill="0" applyBorder="0" applyAlignment="0" applyProtection="0"/>
    <xf numFmtId="44" fontId="13" fillId="0" borderId="0" applyFont="0" applyFill="0" applyBorder="0" applyAlignment="0" applyProtection="0"/>
    <xf numFmtId="44" fontId="13" fillId="0" borderId="0" applyFont="0" applyFill="0" applyBorder="0" applyAlignment="0" applyProtection="0"/>
    <xf numFmtId="44" fontId="13" fillId="0" borderId="0" applyFont="0" applyFill="0" applyBorder="0" applyAlignment="0" applyProtection="0"/>
    <xf numFmtId="44" fontId="13" fillId="0" borderId="0" applyFont="0" applyFill="0" applyBorder="0" applyAlignment="0" applyProtection="0"/>
    <xf numFmtId="44" fontId="13" fillId="0" borderId="0" applyFont="0" applyFill="0" applyBorder="0" applyAlignment="0" applyProtection="0"/>
    <xf numFmtId="44" fontId="36" fillId="0" borderId="0" applyFont="0" applyFill="0" applyBorder="0" applyAlignment="0" applyProtection="0"/>
    <xf numFmtId="44" fontId="13" fillId="0" borderId="0" applyFont="0" applyFill="0" applyBorder="0" applyAlignment="0" applyProtection="0"/>
    <xf numFmtId="44" fontId="13" fillId="0" borderId="0" applyFont="0" applyFill="0" applyBorder="0" applyAlignment="0" applyProtection="0"/>
    <xf numFmtId="44" fontId="13" fillId="0" borderId="0" applyFont="0" applyFill="0" applyBorder="0" applyAlignment="0" applyProtection="0"/>
    <xf numFmtId="44" fontId="13" fillId="0" borderId="0" applyFont="0" applyFill="0" applyBorder="0" applyAlignment="0" applyProtection="0"/>
    <xf numFmtId="44" fontId="13" fillId="0" borderId="0" applyFont="0" applyFill="0" applyBorder="0" applyAlignment="0" applyProtection="0"/>
    <xf numFmtId="44" fontId="13" fillId="0" borderId="0" applyFont="0" applyFill="0" applyBorder="0" applyAlignment="0" applyProtection="0"/>
    <xf numFmtId="44" fontId="13" fillId="0" borderId="0" applyFont="0" applyFill="0" applyBorder="0" applyAlignment="0" applyProtection="0"/>
    <xf numFmtId="44" fontId="13" fillId="0" borderId="0" applyFont="0" applyFill="0" applyBorder="0" applyAlignment="0" applyProtection="0"/>
    <xf numFmtId="44" fontId="13" fillId="0" borderId="0" applyFont="0" applyFill="0" applyBorder="0" applyAlignment="0" applyProtection="0"/>
    <xf numFmtId="44" fontId="13" fillId="0" borderId="0" applyFont="0" applyFill="0" applyBorder="0" applyAlignment="0" applyProtection="0"/>
    <xf numFmtId="44" fontId="13" fillId="0" borderId="0" applyFont="0" applyFill="0" applyBorder="0" applyAlignment="0" applyProtection="0"/>
    <xf numFmtId="44" fontId="13" fillId="0" borderId="0" applyFont="0" applyFill="0" applyBorder="0" applyAlignment="0" applyProtection="0"/>
    <xf numFmtId="44" fontId="13" fillId="0" borderId="0" applyFont="0" applyFill="0" applyBorder="0" applyAlignment="0" applyProtection="0"/>
    <xf numFmtId="44" fontId="13" fillId="0" borderId="0" applyFont="0" applyFill="0" applyBorder="0" applyAlignment="0" applyProtection="0"/>
    <xf numFmtId="44" fontId="13" fillId="0" borderId="0" applyFont="0" applyFill="0" applyBorder="0" applyAlignment="0" applyProtection="0"/>
    <xf numFmtId="44" fontId="13" fillId="0" borderId="0" applyFont="0" applyFill="0" applyBorder="0" applyAlignment="0" applyProtection="0"/>
    <xf numFmtId="44" fontId="13" fillId="0" borderId="0" applyFont="0" applyFill="0" applyBorder="0" applyAlignment="0" applyProtection="0"/>
    <xf numFmtId="44" fontId="13" fillId="0" borderId="0" applyFont="0" applyFill="0" applyBorder="0" applyAlignment="0" applyProtection="0"/>
    <xf numFmtId="44" fontId="13" fillId="0" borderId="0" applyFont="0" applyFill="0" applyBorder="0" applyAlignment="0" applyProtection="0"/>
    <xf numFmtId="44" fontId="13" fillId="0" borderId="0" applyFont="0" applyFill="0" applyBorder="0" applyAlignment="0" applyProtection="0"/>
    <xf numFmtId="44" fontId="13" fillId="0" borderId="0" applyFont="0" applyFill="0" applyBorder="0" applyAlignment="0" applyProtection="0"/>
    <xf numFmtId="44" fontId="13" fillId="0" borderId="0" applyFont="0" applyFill="0" applyBorder="0" applyAlignment="0" applyProtection="0"/>
    <xf numFmtId="44" fontId="13" fillId="0" borderId="0" applyFont="0" applyFill="0" applyBorder="0" applyAlignment="0" applyProtection="0"/>
    <xf numFmtId="44" fontId="13" fillId="0" borderId="0" applyFont="0" applyFill="0" applyBorder="0" applyAlignment="0" applyProtection="0"/>
    <xf numFmtId="44" fontId="13" fillId="0" borderId="0" applyFont="0" applyFill="0" applyBorder="0" applyAlignment="0" applyProtection="0"/>
    <xf numFmtId="44" fontId="13" fillId="0" borderId="0" applyFont="0" applyFill="0" applyBorder="0" applyAlignment="0" applyProtection="0"/>
    <xf numFmtId="44" fontId="13" fillId="0" borderId="0" applyFont="0" applyFill="0" applyBorder="0" applyAlignment="0" applyProtection="0"/>
    <xf numFmtId="44" fontId="13" fillId="0" borderId="0" applyFont="0" applyFill="0" applyBorder="0" applyAlignment="0" applyProtection="0"/>
    <xf numFmtId="44" fontId="13" fillId="0" borderId="0" applyFont="0" applyFill="0" applyBorder="0" applyAlignment="0" applyProtection="0"/>
    <xf numFmtId="44" fontId="13" fillId="0" borderId="0" applyFont="0" applyFill="0" applyBorder="0" applyAlignment="0" applyProtection="0"/>
    <xf numFmtId="44" fontId="35" fillId="0" borderId="0" applyFont="0" applyFill="0" applyBorder="0" applyAlignment="0" applyProtection="0"/>
    <xf numFmtId="44" fontId="35" fillId="0" borderId="0" applyFont="0" applyFill="0" applyBorder="0" applyAlignment="0" applyProtection="0"/>
    <xf numFmtId="44" fontId="35" fillId="0" borderId="0" applyFont="0" applyFill="0" applyBorder="0" applyAlignment="0" applyProtection="0"/>
    <xf numFmtId="44" fontId="35" fillId="0" borderId="0" applyFont="0" applyFill="0" applyBorder="0" applyAlignment="0" applyProtection="0"/>
    <xf numFmtId="44" fontId="35" fillId="0" borderId="0" applyFont="0" applyFill="0" applyBorder="0" applyAlignment="0" applyProtection="0"/>
    <xf numFmtId="44" fontId="35" fillId="0" borderId="0" applyFont="0" applyFill="0" applyBorder="0" applyAlignment="0" applyProtection="0"/>
    <xf numFmtId="44" fontId="35" fillId="0" borderId="0" applyFont="0" applyFill="0" applyBorder="0" applyAlignment="0" applyProtection="0"/>
    <xf numFmtId="44" fontId="35" fillId="0" borderId="0" applyFont="0" applyFill="0" applyBorder="0" applyAlignment="0" applyProtection="0"/>
    <xf numFmtId="44" fontId="35" fillId="0" borderId="0" applyFont="0" applyFill="0" applyBorder="0" applyAlignment="0" applyProtection="0"/>
    <xf numFmtId="44" fontId="35" fillId="0" borderId="0" applyFont="0" applyFill="0" applyBorder="0" applyAlignment="0" applyProtection="0"/>
    <xf numFmtId="44" fontId="35" fillId="0" borderId="0" applyFont="0" applyFill="0" applyBorder="0" applyAlignment="0" applyProtection="0"/>
    <xf numFmtId="44" fontId="35" fillId="0" borderId="0" applyFont="0" applyFill="0" applyBorder="0" applyAlignment="0" applyProtection="0"/>
    <xf numFmtId="44" fontId="35" fillId="0" borderId="0" applyFont="0" applyFill="0" applyBorder="0" applyAlignment="0" applyProtection="0"/>
    <xf numFmtId="44" fontId="35" fillId="0" borderId="0" applyFont="0" applyFill="0" applyBorder="0" applyAlignment="0" applyProtection="0"/>
    <xf numFmtId="44" fontId="35" fillId="0" borderId="0" applyFont="0" applyFill="0" applyBorder="0" applyAlignment="0" applyProtection="0"/>
    <xf numFmtId="44" fontId="35" fillId="0" borderId="0" applyFont="0" applyFill="0" applyBorder="0" applyAlignment="0" applyProtection="0"/>
    <xf numFmtId="44" fontId="35" fillId="0" borderId="0" applyFont="0" applyFill="0" applyBorder="0" applyAlignment="0" applyProtection="0"/>
    <xf numFmtId="44" fontId="35" fillId="0" borderId="0" applyFont="0" applyFill="0" applyBorder="0" applyAlignment="0" applyProtection="0"/>
    <xf numFmtId="44" fontId="35" fillId="0" borderId="0" applyFont="0" applyFill="0" applyBorder="0" applyAlignment="0" applyProtection="0"/>
    <xf numFmtId="44" fontId="35" fillId="0" borderId="0" applyFont="0" applyFill="0" applyBorder="0" applyAlignment="0" applyProtection="0"/>
    <xf numFmtId="44" fontId="35" fillId="0" borderId="0" applyFont="0" applyFill="0" applyBorder="0" applyAlignment="0" applyProtection="0"/>
    <xf numFmtId="44" fontId="35" fillId="0" borderId="0" applyFont="0" applyFill="0" applyBorder="0" applyAlignment="0" applyProtection="0"/>
    <xf numFmtId="44" fontId="35" fillId="0" borderId="0" applyFont="0" applyFill="0" applyBorder="0" applyAlignment="0" applyProtection="0"/>
    <xf numFmtId="44" fontId="35" fillId="0" borderId="0" applyFont="0" applyFill="0" applyBorder="0" applyAlignment="0" applyProtection="0"/>
    <xf numFmtId="172" fontId="13" fillId="0" borderId="0" applyFont="0" applyFill="0" applyBorder="0" applyAlignment="0" applyProtection="0"/>
    <xf numFmtId="44" fontId="37" fillId="0" borderId="0" applyFont="0" applyFill="0" applyBorder="0" applyAlignment="0" applyProtection="0"/>
    <xf numFmtId="44" fontId="37" fillId="0" borderId="0" applyFont="0" applyFill="0" applyBorder="0" applyAlignment="0" applyProtection="0"/>
    <xf numFmtId="44" fontId="37" fillId="0" borderId="0" applyFont="0" applyFill="0" applyBorder="0" applyAlignment="0" applyProtection="0"/>
    <xf numFmtId="44" fontId="37" fillId="0" borderId="0" applyFont="0" applyFill="0" applyBorder="0" applyAlignment="0" applyProtection="0"/>
    <xf numFmtId="0" fontId="38" fillId="15" borderId="0" applyNumberFormat="0" applyBorder="0" applyAlignment="0" applyProtection="0"/>
    <xf numFmtId="0" fontId="38" fillId="15" borderId="0" applyNumberFormat="0" applyBorder="0" applyAlignment="0" applyProtection="0"/>
    <xf numFmtId="0" fontId="39" fillId="8" borderId="0" applyNumberFormat="0" applyBorder="0" applyAlignment="0" applyProtection="0"/>
    <xf numFmtId="0" fontId="40" fillId="8" borderId="0" applyNumberFormat="0" applyBorder="0" applyAlignment="0" applyProtection="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48" fillId="0" borderId="0"/>
    <xf numFmtId="0" fontId="36" fillId="0" borderId="0"/>
    <xf numFmtId="0" fontId="36" fillId="0" borderId="0"/>
    <xf numFmtId="0" fontId="13" fillId="0" borderId="0"/>
    <xf numFmtId="0" fontId="13" fillId="0" borderId="0"/>
    <xf numFmtId="0" fontId="13" fillId="0" borderId="0"/>
    <xf numFmtId="0" fontId="37" fillId="0" borderId="0"/>
    <xf numFmtId="0" fontId="29" fillId="0" borderId="0"/>
    <xf numFmtId="0" fontId="29" fillId="0" borderId="0"/>
    <xf numFmtId="0" fontId="29" fillId="0" borderId="0"/>
    <xf numFmtId="0" fontId="29" fillId="0" borderId="0"/>
    <xf numFmtId="0" fontId="13" fillId="0" borderId="0"/>
    <xf numFmtId="0" fontId="29" fillId="0" borderId="0"/>
    <xf numFmtId="0" fontId="13" fillId="0" borderId="0"/>
    <xf numFmtId="0" fontId="36" fillId="0" borderId="0"/>
    <xf numFmtId="0" fontId="36" fillId="0" borderId="0"/>
    <xf numFmtId="0" fontId="29" fillId="0" borderId="0"/>
    <xf numFmtId="0" fontId="29" fillId="0" borderId="0"/>
    <xf numFmtId="0" fontId="29" fillId="0" borderId="0"/>
    <xf numFmtId="0" fontId="13" fillId="0" borderId="0"/>
    <xf numFmtId="0" fontId="29" fillId="0" borderId="0"/>
    <xf numFmtId="0" fontId="13" fillId="0" borderId="0"/>
    <xf numFmtId="0" fontId="48" fillId="0" borderId="0"/>
    <xf numFmtId="0" fontId="48" fillId="0" borderId="0"/>
    <xf numFmtId="0" fontId="48" fillId="0" borderId="0"/>
    <xf numFmtId="0" fontId="13" fillId="0" borderId="0"/>
    <xf numFmtId="0" fontId="13" fillId="0" borderId="0">
      <alignment wrapText="1"/>
    </xf>
    <xf numFmtId="0" fontId="48" fillId="0" borderId="0"/>
    <xf numFmtId="0" fontId="29" fillId="0" borderId="0"/>
    <xf numFmtId="0" fontId="29" fillId="0" borderId="0"/>
    <xf numFmtId="0" fontId="41" fillId="0" borderId="0"/>
    <xf numFmtId="0" fontId="13" fillId="0" borderId="0"/>
    <xf numFmtId="0" fontId="13" fillId="0" borderId="0"/>
    <xf numFmtId="0" fontId="13" fillId="0" borderId="0"/>
    <xf numFmtId="0" fontId="36" fillId="0" borderId="0"/>
    <xf numFmtId="0" fontId="13" fillId="0" borderId="0"/>
    <xf numFmtId="0" fontId="13" fillId="0" borderId="0"/>
    <xf numFmtId="0" fontId="13" fillId="0" borderId="0"/>
    <xf numFmtId="0" fontId="13" fillId="0" borderId="0"/>
    <xf numFmtId="0" fontId="41" fillId="0" borderId="0"/>
    <xf numFmtId="0" fontId="13" fillId="0" borderId="0"/>
    <xf numFmtId="0" fontId="48" fillId="0" borderId="0"/>
    <xf numFmtId="0" fontId="35" fillId="0" borderId="0"/>
    <xf numFmtId="0" fontId="35" fillId="0" borderId="0"/>
    <xf numFmtId="0" fontId="13" fillId="0" borderId="0"/>
    <xf numFmtId="0" fontId="13" fillId="0" borderId="0"/>
    <xf numFmtId="0" fontId="48" fillId="0" borderId="0"/>
    <xf numFmtId="0" fontId="35" fillId="0" borderId="0"/>
    <xf numFmtId="0" fontId="13" fillId="0" borderId="0">
      <alignment wrapText="1"/>
    </xf>
    <xf numFmtId="0" fontId="35" fillId="0" borderId="0"/>
    <xf numFmtId="0" fontId="48" fillId="0" borderId="0"/>
    <xf numFmtId="0" fontId="48" fillId="0" borderId="0"/>
    <xf numFmtId="0" fontId="29" fillId="0" borderId="0"/>
    <xf numFmtId="0" fontId="13" fillId="0" borderId="0">
      <alignment wrapText="1"/>
    </xf>
    <xf numFmtId="0" fontId="13" fillId="0" borderId="0">
      <alignment wrapText="1"/>
    </xf>
    <xf numFmtId="0" fontId="48" fillId="0" borderId="0"/>
    <xf numFmtId="0" fontId="13" fillId="0" borderId="0">
      <alignment wrapText="1"/>
    </xf>
    <xf numFmtId="0" fontId="48" fillId="0" borderId="0"/>
    <xf numFmtId="0" fontId="13" fillId="0" borderId="0"/>
    <xf numFmtId="0" fontId="48" fillId="0" borderId="0"/>
    <xf numFmtId="0" fontId="48" fillId="0" borderId="0"/>
    <xf numFmtId="0" fontId="48" fillId="0" borderId="0"/>
    <xf numFmtId="0" fontId="29" fillId="0" borderId="0"/>
    <xf numFmtId="0" fontId="48" fillId="0" borderId="0"/>
    <xf numFmtId="0" fontId="29" fillId="0" borderId="0"/>
    <xf numFmtId="0" fontId="48" fillId="0" borderId="0"/>
    <xf numFmtId="0" fontId="48" fillId="0" borderId="0"/>
    <xf numFmtId="0" fontId="29" fillId="0" borderId="0"/>
    <xf numFmtId="0" fontId="13" fillId="0" borderId="0"/>
    <xf numFmtId="0" fontId="48" fillId="0" borderId="0"/>
    <xf numFmtId="0" fontId="48" fillId="0" borderId="0"/>
    <xf numFmtId="0" fontId="29" fillId="0" borderId="0"/>
    <xf numFmtId="0" fontId="13" fillId="0" borderId="0"/>
    <xf numFmtId="0" fontId="48" fillId="0" borderId="0"/>
    <xf numFmtId="0" fontId="29" fillId="0" borderId="0"/>
    <xf numFmtId="0" fontId="48" fillId="0" borderId="0"/>
    <xf numFmtId="0" fontId="48" fillId="0" borderId="0"/>
    <xf numFmtId="0" fontId="48" fillId="0" borderId="0"/>
    <xf numFmtId="0" fontId="13" fillId="0" borderId="0"/>
    <xf numFmtId="0" fontId="48" fillId="0" borderId="0"/>
    <xf numFmtId="0" fontId="48" fillId="0" borderId="0"/>
    <xf numFmtId="0" fontId="35" fillId="0" borderId="0"/>
    <xf numFmtId="0" fontId="35" fillId="0" borderId="0"/>
    <xf numFmtId="0" fontId="48" fillId="0" borderId="0"/>
    <xf numFmtId="0" fontId="35" fillId="0" borderId="0"/>
    <xf numFmtId="0" fontId="35" fillId="0" borderId="0"/>
    <xf numFmtId="0" fontId="42" fillId="0" borderId="0"/>
    <xf numFmtId="0" fontId="13" fillId="0" borderId="0">
      <alignment wrapText="1"/>
    </xf>
    <xf numFmtId="0" fontId="36" fillId="0" borderId="0"/>
    <xf numFmtId="0" fontId="36" fillId="0" borderId="0"/>
    <xf numFmtId="0" fontId="13" fillId="0" borderId="0">
      <alignment wrapText="1"/>
    </xf>
    <xf numFmtId="0" fontId="36" fillId="0" borderId="0"/>
    <xf numFmtId="0" fontId="13" fillId="0" borderId="0"/>
    <xf numFmtId="0" fontId="48" fillId="0" borderId="0"/>
    <xf numFmtId="0" fontId="13" fillId="0" borderId="0"/>
    <xf numFmtId="0" fontId="13" fillId="0" borderId="0">
      <alignment wrapText="1"/>
    </xf>
    <xf numFmtId="0" fontId="13" fillId="0" borderId="0">
      <alignment wrapText="1"/>
    </xf>
    <xf numFmtId="0" fontId="48" fillId="0" borderId="0"/>
    <xf numFmtId="0" fontId="48" fillId="0" borderId="0"/>
    <xf numFmtId="0" fontId="48" fillId="0" borderId="0"/>
    <xf numFmtId="0" fontId="13" fillId="0" borderId="0"/>
    <xf numFmtId="0" fontId="48" fillId="0" borderId="0"/>
    <xf numFmtId="0" fontId="48" fillId="0" borderId="0"/>
    <xf numFmtId="0" fontId="48" fillId="0" borderId="0"/>
    <xf numFmtId="0" fontId="48" fillId="0" borderId="0"/>
    <xf numFmtId="0" fontId="48" fillId="0" borderId="0"/>
    <xf numFmtId="0" fontId="48" fillId="0" borderId="0"/>
    <xf numFmtId="0" fontId="13" fillId="0" borderId="0"/>
    <xf numFmtId="0" fontId="48" fillId="0" borderId="0"/>
    <xf numFmtId="0" fontId="29" fillId="0" borderId="0"/>
    <xf numFmtId="0" fontId="35" fillId="0" borderId="0"/>
    <xf numFmtId="0" fontId="13" fillId="0" borderId="0"/>
    <xf numFmtId="0" fontId="35" fillId="0" borderId="0"/>
    <xf numFmtId="0" fontId="29" fillId="0" borderId="0"/>
    <xf numFmtId="0" fontId="35" fillId="0" borderId="0"/>
    <xf numFmtId="0" fontId="35" fillId="0" borderId="0"/>
    <xf numFmtId="0" fontId="13" fillId="0" borderId="0"/>
    <xf numFmtId="0" fontId="35" fillId="0" borderId="0"/>
    <xf numFmtId="0" fontId="35" fillId="0" borderId="0"/>
    <xf numFmtId="0" fontId="29" fillId="0" borderId="0"/>
    <xf numFmtId="173" fontId="43" fillId="0" borderId="0"/>
    <xf numFmtId="0" fontId="13"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4" fillId="0" borderId="0"/>
    <xf numFmtId="0" fontId="35" fillId="0" borderId="0"/>
    <xf numFmtId="0" fontId="44" fillId="0" borderId="0"/>
    <xf numFmtId="0" fontId="35" fillId="0" borderId="0"/>
    <xf numFmtId="0" fontId="42" fillId="0" borderId="0"/>
    <xf numFmtId="0" fontId="13" fillId="0" borderId="0"/>
    <xf numFmtId="0" fontId="13" fillId="0" borderId="0"/>
    <xf numFmtId="0" fontId="36" fillId="0" borderId="0"/>
    <xf numFmtId="0" fontId="36" fillId="0" borderId="0"/>
    <xf numFmtId="0" fontId="44" fillId="0" borderId="0"/>
    <xf numFmtId="0" fontId="36" fillId="0" borderId="0"/>
    <xf numFmtId="0" fontId="29" fillId="0" borderId="0"/>
    <xf numFmtId="0" fontId="29" fillId="0" borderId="0"/>
    <xf numFmtId="0" fontId="29" fillId="0" borderId="0"/>
    <xf numFmtId="0" fontId="42" fillId="0" borderId="0"/>
    <xf numFmtId="0" fontId="29" fillId="0" borderId="0"/>
    <xf numFmtId="0" fontId="29" fillId="0" borderId="0"/>
    <xf numFmtId="0" fontId="42" fillId="0" borderId="0"/>
    <xf numFmtId="0" fontId="36" fillId="0" borderId="0"/>
    <xf numFmtId="0" fontId="13" fillId="0" borderId="0"/>
    <xf numFmtId="0" fontId="13" fillId="0" borderId="0"/>
    <xf numFmtId="0" fontId="42" fillId="0" borderId="0"/>
    <xf numFmtId="0" fontId="13" fillId="0" borderId="0"/>
    <xf numFmtId="0" fontId="36" fillId="0" borderId="0"/>
    <xf numFmtId="0" fontId="42" fillId="0" borderId="0"/>
    <xf numFmtId="0" fontId="45" fillId="0" borderId="0"/>
    <xf numFmtId="0" fontId="36" fillId="0" borderId="0"/>
    <xf numFmtId="0" fontId="36" fillId="0" borderId="0"/>
    <xf numFmtId="0" fontId="13" fillId="0" borderId="0"/>
    <xf numFmtId="49" fontId="33" fillId="0" borderId="0">
      <alignment horizontal="center" vertical="top"/>
    </xf>
    <xf numFmtId="0" fontId="33" fillId="0" borderId="0">
      <alignment vertical="top" wrapText="1"/>
    </xf>
    <xf numFmtId="4" fontId="33" fillId="0" borderId="0">
      <alignment horizontal="right"/>
    </xf>
    <xf numFmtId="1" fontId="33" fillId="0" borderId="0">
      <alignment horizontal="right"/>
    </xf>
    <xf numFmtId="0" fontId="33" fillId="0" borderId="0">
      <alignment horizontal="center"/>
    </xf>
    <xf numFmtId="9" fontId="13" fillId="0" borderId="0" applyFont="0" applyFill="0" applyBorder="0" applyAlignment="0" applyProtection="0"/>
    <xf numFmtId="9" fontId="37" fillId="0" borderId="0" applyFont="0" applyFill="0" applyBorder="0" applyAlignment="0" applyProtection="0"/>
    <xf numFmtId="4" fontId="46" fillId="0" borderId="0" applyFill="0" applyBorder="0" applyProtection="0">
      <alignment horizontal="left" vertical="top" wrapText="1"/>
    </xf>
    <xf numFmtId="0" fontId="18" fillId="0" borderId="16" applyNumberFormat="0" applyFill="0" applyAlignment="0" applyProtection="0"/>
    <xf numFmtId="0" fontId="19" fillId="0" borderId="17" applyNumberFormat="0" applyFill="0" applyAlignment="0" applyProtection="0"/>
    <xf numFmtId="0" fontId="20" fillId="0" borderId="18" applyNumberFormat="0" applyFill="0" applyAlignment="0" applyProtection="0"/>
    <xf numFmtId="0" fontId="20" fillId="0" borderId="0" applyNumberFormat="0" applyFill="0" applyBorder="0" applyAlignment="0" applyProtection="0"/>
    <xf numFmtId="0" fontId="47" fillId="0" borderId="21" applyNumberFormat="0" applyFill="0" applyAlignment="0" applyProtection="0"/>
    <xf numFmtId="0" fontId="47" fillId="0" borderId="21" applyNumberFormat="0" applyFill="0" applyAlignment="0" applyProtection="0"/>
    <xf numFmtId="0" fontId="47" fillId="0" borderId="21" applyNumberFormat="0" applyFill="0" applyAlignment="0" applyProtection="0"/>
    <xf numFmtId="164" fontId="13" fillId="0" borderId="0" applyFont="0" applyFill="0" applyBorder="0" applyAlignment="0" applyProtection="0"/>
    <xf numFmtId="164" fontId="13" fillId="0" borderId="0" applyFont="0" applyFill="0" applyBorder="0" applyAlignment="0" applyProtection="0"/>
    <xf numFmtId="174" fontId="13" fillId="0" borderId="0" applyFill="0" applyBorder="0" applyAlignment="0" applyProtection="0"/>
    <xf numFmtId="174" fontId="13" fillId="0" borderId="0" applyFill="0" applyBorder="0" applyAlignment="0" applyProtection="0"/>
    <xf numFmtId="174" fontId="13" fillId="0" borderId="0" applyFill="0" applyBorder="0" applyAlignment="0" applyProtection="0"/>
    <xf numFmtId="174" fontId="13" fillId="0" borderId="0" applyFill="0" applyBorder="0" applyAlignment="0" applyProtection="0"/>
    <xf numFmtId="175" fontId="35" fillId="0" borderId="0" applyFont="0" applyFill="0" applyBorder="0" applyAlignment="0" applyProtection="0"/>
    <xf numFmtId="174" fontId="13" fillId="0" borderId="0" applyFill="0" applyBorder="0" applyAlignment="0" applyProtection="0"/>
    <xf numFmtId="174" fontId="13" fillId="0" borderId="0" applyFill="0" applyBorder="0" applyAlignment="0" applyProtection="0"/>
    <xf numFmtId="174" fontId="13" fillId="0" borderId="0" applyFill="0" applyBorder="0" applyAlignment="0" applyProtection="0"/>
    <xf numFmtId="164" fontId="13" fillId="0" borderId="0" applyFont="0" applyFill="0" applyBorder="0" applyAlignment="0" applyProtection="0"/>
    <xf numFmtId="164" fontId="13" fillId="0" borderId="0" applyFont="0" applyFill="0" applyBorder="0" applyAlignment="0" applyProtection="0"/>
    <xf numFmtId="164" fontId="13" fillId="0" borderId="0" applyFont="0" applyFill="0" applyBorder="0" applyAlignment="0" applyProtection="0"/>
    <xf numFmtId="175" fontId="35" fillId="0" borderId="0" applyFont="0" applyFill="0" applyBorder="0" applyAlignment="0" applyProtection="0"/>
    <xf numFmtId="164" fontId="13" fillId="0" borderId="0" applyFont="0" applyFill="0" applyBorder="0" applyAlignment="0" applyProtection="0"/>
    <xf numFmtId="164" fontId="13" fillId="0" borderId="0" applyFont="0" applyFill="0" applyBorder="0" applyAlignment="0" applyProtection="0"/>
    <xf numFmtId="164" fontId="13" fillId="0" borderId="0" applyFont="0" applyFill="0" applyBorder="0" applyAlignment="0" applyProtection="0"/>
    <xf numFmtId="164" fontId="13" fillId="0" borderId="0" applyFont="0" applyFill="0" applyBorder="0" applyAlignment="0" applyProtection="0"/>
    <xf numFmtId="164" fontId="13" fillId="0" borderId="0" applyFont="0" applyFill="0" applyBorder="0" applyAlignment="0" applyProtection="0"/>
    <xf numFmtId="164" fontId="13" fillId="0" borderId="0" applyFont="0" applyFill="0" applyBorder="0" applyAlignment="0" applyProtection="0"/>
    <xf numFmtId="174" fontId="13" fillId="0" borderId="0" applyFill="0" applyBorder="0" applyAlignment="0" applyProtection="0"/>
    <xf numFmtId="174" fontId="13" fillId="0" borderId="0" applyFill="0" applyBorder="0" applyAlignment="0" applyProtection="0"/>
    <xf numFmtId="167" fontId="35" fillId="0" borderId="0" applyFont="0" applyFill="0" applyBorder="0" applyAlignment="0" applyProtection="0"/>
    <xf numFmtId="174" fontId="13" fillId="0" borderId="0" applyFill="0" applyBorder="0" applyAlignment="0" applyProtection="0"/>
    <xf numFmtId="174" fontId="13" fillId="0" borderId="0" applyFill="0" applyBorder="0" applyAlignment="0" applyProtection="0"/>
    <xf numFmtId="167" fontId="35" fillId="0" borderId="0" applyFont="0" applyFill="0" applyBorder="0" applyAlignment="0" applyProtection="0"/>
    <xf numFmtId="174" fontId="13" fillId="0" borderId="0" applyFill="0" applyBorder="0" applyAlignment="0" applyProtection="0"/>
    <xf numFmtId="167" fontId="35" fillId="0" borderId="0" applyFont="0" applyFill="0" applyBorder="0" applyAlignment="0" applyProtection="0"/>
    <xf numFmtId="174" fontId="13" fillId="0" borderId="0" applyFill="0" applyBorder="0" applyAlignment="0" applyProtection="0"/>
    <xf numFmtId="174" fontId="13" fillId="0" borderId="0" applyFill="0" applyBorder="0" applyAlignment="0" applyProtection="0"/>
    <xf numFmtId="176" fontId="13" fillId="0" borderId="0" applyFont="0" applyFill="0" applyBorder="0" applyAlignment="0" applyProtection="0"/>
    <xf numFmtId="174" fontId="13" fillId="0" borderId="0" applyFill="0" applyBorder="0" applyAlignment="0" applyProtection="0"/>
    <xf numFmtId="167" fontId="13" fillId="0" borderId="0" applyFont="0" applyFill="0" applyBorder="0" applyAlignment="0" applyProtection="0"/>
    <xf numFmtId="177" fontId="13" fillId="0" borderId="0" applyFont="0" applyFill="0" applyBorder="0" applyAlignment="0" applyProtection="0"/>
    <xf numFmtId="167" fontId="37" fillId="0" borderId="0" applyFont="0" applyFill="0" applyBorder="0" applyAlignment="0" applyProtection="0"/>
  </cellStyleXfs>
  <cellXfs count="143">
    <xf numFmtId="0" fontId="0" fillId="0" borderId="0" xfId="0"/>
    <xf numFmtId="0" fontId="2" fillId="0" borderId="0" xfId="0" applyFont="1" applyAlignment="1">
      <alignment vertical="center"/>
    </xf>
    <xf numFmtId="0" fontId="4" fillId="0" borderId="1" xfId="564" applyFont="1" applyBorder="1" applyAlignment="1">
      <alignment horizontal="left" vertical="top"/>
    </xf>
    <xf numFmtId="0" fontId="4" fillId="0" borderId="2" xfId="564" applyFont="1" applyBorder="1" applyAlignment="1">
      <alignment horizontal="justify" vertical="justify"/>
    </xf>
    <xf numFmtId="178" fontId="5" fillId="0" borderId="2" xfId="0" applyNumberFormat="1" applyFont="1" applyBorder="1" applyAlignment="1">
      <alignment horizontal="center"/>
    </xf>
    <xf numFmtId="4" fontId="5" fillId="0" borderId="2" xfId="0" applyNumberFormat="1" applyFont="1" applyBorder="1" applyAlignment="1">
      <alignment horizontal="right"/>
    </xf>
    <xf numFmtId="0" fontId="2" fillId="0" borderId="2" xfId="0" applyFont="1" applyBorder="1" applyAlignment="1">
      <alignment horizontal="right"/>
    </xf>
    <xf numFmtId="0" fontId="6" fillId="0" borderId="3" xfId="0" applyFont="1" applyBorder="1" applyAlignment="1">
      <alignment horizontal="right"/>
    </xf>
    <xf numFmtId="0" fontId="4" fillId="0" borderId="4" xfId="564" applyFont="1" applyBorder="1" applyAlignment="1">
      <alignment horizontal="left" vertical="top"/>
    </xf>
    <xf numFmtId="0" fontId="4" fillId="0" borderId="5" xfId="564" applyFont="1" applyBorder="1" applyAlignment="1">
      <alignment horizontal="justify" vertical="justify"/>
    </xf>
    <xf numFmtId="0" fontId="4" fillId="0" borderId="5" xfId="564" applyFont="1" applyBorder="1" applyAlignment="1">
      <alignment horizontal="center"/>
    </xf>
    <xf numFmtId="4" fontId="4" fillId="0" borderId="5" xfId="564" applyNumberFormat="1" applyFont="1" applyBorder="1" applyAlignment="1">
      <alignment horizontal="right"/>
    </xf>
    <xf numFmtId="0" fontId="2" fillId="0" borderId="5" xfId="0" applyFont="1" applyBorder="1" applyAlignment="1">
      <alignment horizontal="right"/>
    </xf>
    <xf numFmtId="0" fontId="6" fillId="0" borderId="6" xfId="0" applyFont="1" applyBorder="1" applyAlignment="1">
      <alignment horizontal="right"/>
    </xf>
    <xf numFmtId="0" fontId="4" fillId="0" borderId="4" xfId="564" applyFont="1" applyBorder="1" applyAlignment="1">
      <alignment horizontal="left" vertical="top" wrapText="1"/>
    </xf>
    <xf numFmtId="0" fontId="4" fillId="0" borderId="5" xfId="564" applyFont="1" applyBorder="1" applyAlignment="1">
      <alignment horizontal="justify" vertical="center" wrapText="1"/>
    </xf>
    <xf numFmtId="0" fontId="7" fillId="0" borderId="4" xfId="564" applyFont="1" applyBorder="1" applyAlignment="1">
      <alignment horizontal="left" vertical="top"/>
    </xf>
    <xf numFmtId="0" fontId="2" fillId="0" borderId="4" xfId="0" applyFont="1" applyBorder="1" applyAlignment="1">
      <alignment horizontal="left" vertical="top"/>
    </xf>
    <xf numFmtId="0" fontId="2" fillId="0" borderId="5" xfId="0" applyFont="1" applyBorder="1" applyAlignment="1">
      <alignment horizontal="justify" vertical="justify"/>
    </xf>
    <xf numFmtId="0" fontId="2" fillId="0" borderId="5" xfId="0" applyFont="1" applyBorder="1" applyAlignment="1">
      <alignment horizontal="center"/>
    </xf>
    <xf numFmtId="4" fontId="2" fillId="0" borderId="5" xfId="0" applyNumberFormat="1" applyFont="1" applyBorder="1" applyAlignment="1">
      <alignment horizontal="right"/>
    </xf>
    <xf numFmtId="0" fontId="8" fillId="2" borderId="4" xfId="0" applyFont="1" applyFill="1" applyBorder="1" applyAlignment="1">
      <alignment horizontal="left" vertical="top"/>
    </xf>
    <xf numFmtId="0" fontId="8" fillId="2" borderId="5" xfId="0" applyFont="1" applyFill="1" applyBorder="1" applyAlignment="1">
      <alignment horizontal="justify" vertical="justify"/>
    </xf>
    <xf numFmtId="0" fontId="8" fillId="2" borderId="5" xfId="0" applyFont="1" applyFill="1" applyBorder="1" applyAlignment="1">
      <alignment horizontal="center" vertical="center"/>
    </xf>
    <xf numFmtId="4" fontId="8" fillId="2" borderId="5" xfId="0" applyNumberFormat="1" applyFont="1" applyFill="1" applyBorder="1" applyAlignment="1">
      <alignment horizontal="center" vertical="center"/>
    </xf>
    <xf numFmtId="0" fontId="5" fillId="2" borderId="6" xfId="0" applyFont="1" applyFill="1" applyBorder="1" applyAlignment="1">
      <alignment horizontal="center" vertical="center"/>
    </xf>
    <xf numFmtId="0" fontId="5" fillId="2" borderId="4" xfId="0" applyFont="1" applyFill="1" applyBorder="1" applyAlignment="1">
      <alignment horizontal="left" vertical="top"/>
    </xf>
    <xf numFmtId="0" fontId="5" fillId="2" borderId="5" xfId="0" applyFont="1" applyFill="1" applyBorder="1" applyAlignment="1">
      <alignment horizontal="justify" vertical="justify"/>
    </xf>
    <xf numFmtId="0" fontId="5" fillId="2" borderId="5" xfId="0" applyFont="1" applyFill="1" applyBorder="1" applyAlignment="1">
      <alignment horizontal="center" vertical="center"/>
    </xf>
    <xf numFmtId="4" fontId="5" fillId="2" borderId="5" xfId="0" applyNumberFormat="1" applyFont="1" applyFill="1" applyBorder="1" applyAlignment="1">
      <alignment horizontal="center" vertical="center"/>
    </xf>
    <xf numFmtId="0" fontId="8" fillId="2" borderId="6" xfId="0" applyFont="1" applyFill="1" applyBorder="1" applyAlignment="1">
      <alignment horizontal="center" vertical="center"/>
    </xf>
    <xf numFmtId="0" fontId="2" fillId="0" borderId="4" xfId="0" applyFont="1" applyBorder="1" applyAlignment="1">
      <alignment horizontal="left" vertical="top" wrapText="1"/>
    </xf>
    <xf numFmtId="0" fontId="2" fillId="0" borderId="5" xfId="0" applyFont="1" applyBorder="1" applyAlignment="1">
      <alignment horizontal="justify" vertical="justify" wrapText="1"/>
    </xf>
    <xf numFmtId="178" fontId="2" fillId="0" borderId="5" xfId="0" applyNumberFormat="1" applyFont="1" applyBorder="1" applyAlignment="1">
      <alignment horizontal="center"/>
    </xf>
    <xf numFmtId="8" fontId="2" fillId="0" borderId="5" xfId="0" applyNumberFormat="1" applyFont="1" applyBorder="1" applyAlignment="1">
      <alignment horizontal="right"/>
    </xf>
    <xf numFmtId="8" fontId="2" fillId="0" borderId="6" xfId="0" applyNumberFormat="1" applyFont="1" applyBorder="1" applyAlignment="1">
      <alignment horizontal="right"/>
    </xf>
    <xf numFmtId="0" fontId="3" fillId="0" borderId="4" xfId="0" applyFont="1" applyBorder="1" applyAlignment="1">
      <alignment horizontal="left" vertical="top" wrapText="1"/>
    </xf>
    <xf numFmtId="0" fontId="3" fillId="0" borderId="5" xfId="0" applyFont="1" applyBorder="1" applyAlignment="1">
      <alignment horizontal="justify" vertical="justify" wrapText="1"/>
    </xf>
    <xf numFmtId="178" fontId="3" fillId="0" borderId="5" xfId="0" applyNumberFormat="1" applyFont="1" applyBorder="1" applyAlignment="1">
      <alignment horizontal="center"/>
    </xf>
    <xf numFmtId="4" fontId="3" fillId="0" borderId="5" xfId="0" applyNumberFormat="1" applyFont="1" applyBorder="1" applyAlignment="1">
      <alignment horizontal="right"/>
    </xf>
    <xf numFmtId="8" fontId="3" fillId="0" borderId="5" xfId="0" applyNumberFormat="1" applyFont="1" applyBorder="1" applyAlignment="1">
      <alignment horizontal="right"/>
    </xf>
    <xf numFmtId="8" fontId="3" fillId="0" borderId="6" xfId="0" applyNumberFormat="1" applyFont="1" applyBorder="1" applyAlignment="1">
      <alignment horizontal="right"/>
    </xf>
    <xf numFmtId="0" fontId="3" fillId="3" borderId="7" xfId="0" applyFont="1" applyFill="1" applyBorder="1" applyAlignment="1">
      <alignment horizontal="left" vertical="top" wrapText="1"/>
    </xf>
    <xf numFmtId="0" fontId="3" fillId="3" borderId="8" xfId="0" applyFont="1" applyFill="1" applyBorder="1" applyAlignment="1">
      <alignment horizontal="justify" vertical="justify" wrapText="1"/>
    </xf>
    <xf numFmtId="178" fontId="3" fillId="3" borderId="8" xfId="0" applyNumberFormat="1" applyFont="1" applyFill="1" applyBorder="1" applyAlignment="1">
      <alignment horizontal="center"/>
    </xf>
    <xf numFmtId="4" fontId="3" fillId="3" borderId="8" xfId="0" applyNumberFormat="1" applyFont="1" applyFill="1" applyBorder="1" applyAlignment="1">
      <alignment horizontal="right"/>
    </xf>
    <xf numFmtId="8" fontId="3" fillId="3" borderId="8" xfId="0" applyNumberFormat="1" applyFont="1" applyFill="1" applyBorder="1" applyAlignment="1">
      <alignment horizontal="right"/>
    </xf>
    <xf numFmtId="8" fontId="3" fillId="3" borderId="9" xfId="0" applyNumberFormat="1" applyFont="1" applyFill="1" applyBorder="1" applyAlignment="1">
      <alignment horizontal="right"/>
    </xf>
    <xf numFmtId="0" fontId="1" fillId="4" borderId="7" xfId="0" applyFont="1" applyFill="1" applyBorder="1" applyAlignment="1">
      <alignment horizontal="left" vertical="top"/>
    </xf>
    <xf numFmtId="0" fontId="1" fillId="4" borderId="8" xfId="0" applyFont="1" applyFill="1" applyBorder="1" applyAlignment="1">
      <alignment horizontal="justify" vertical="center" wrapText="1"/>
    </xf>
    <xf numFmtId="0" fontId="1" fillId="4" borderId="8" xfId="0" applyFont="1" applyFill="1" applyBorder="1" applyAlignment="1">
      <alignment horizontal="center"/>
    </xf>
    <xf numFmtId="4" fontId="1" fillId="4" borderId="8" xfId="0" applyNumberFormat="1" applyFont="1" applyFill="1" applyBorder="1" applyAlignment="1">
      <alignment horizontal="right"/>
    </xf>
    <xf numFmtId="8" fontId="1" fillId="4" borderId="8" xfId="0" applyNumberFormat="1" applyFont="1" applyFill="1" applyBorder="1" applyAlignment="1">
      <alignment horizontal="right"/>
    </xf>
    <xf numFmtId="8" fontId="1" fillId="4" borderId="9" xfId="0" applyNumberFormat="1" applyFont="1" applyFill="1" applyBorder="1" applyAlignment="1">
      <alignment horizontal="right"/>
    </xf>
    <xf numFmtId="0" fontId="2" fillId="0" borderId="10" xfId="0" applyFont="1" applyBorder="1" applyAlignment="1">
      <alignment horizontal="center" vertical="top" wrapText="1"/>
    </xf>
    <xf numFmtId="0" fontId="2" fillId="0" borderId="11" xfId="0" applyFont="1" applyBorder="1" applyAlignment="1">
      <alignment horizontal="left" vertical="justify" wrapText="1"/>
    </xf>
    <xf numFmtId="178" fontId="2" fillId="0" borderId="11" xfId="0" applyNumberFormat="1" applyFont="1" applyBorder="1" applyAlignment="1">
      <alignment horizontal="center"/>
    </xf>
    <xf numFmtId="4" fontId="2" fillId="0" borderId="11" xfId="0" applyNumberFormat="1" applyFont="1" applyBorder="1" applyAlignment="1">
      <alignment horizontal="right"/>
    </xf>
    <xf numFmtId="8" fontId="2" fillId="0" borderId="11" xfId="0" applyNumberFormat="1" applyFont="1" applyBorder="1" applyAlignment="1">
      <alignment horizontal="right"/>
    </xf>
    <xf numFmtId="8" fontId="2" fillId="0" borderId="12" xfId="0" applyNumberFormat="1" applyFont="1" applyBorder="1" applyAlignment="1">
      <alignment horizontal="right"/>
    </xf>
    <xf numFmtId="0" fontId="9" fillId="0" borderId="4" xfId="581" applyFont="1" applyBorder="1" applyAlignment="1">
      <alignment horizontal="left" vertical="top"/>
    </xf>
    <xf numFmtId="0" fontId="2" fillId="0" borderId="5" xfId="581" applyFont="1" applyBorder="1" applyAlignment="1">
      <alignment horizontal="justify" vertical="justify" wrapText="1"/>
    </xf>
    <xf numFmtId="0" fontId="3" fillId="0" borderId="5" xfId="580" applyFont="1" applyBorder="1" applyAlignment="1">
      <alignment horizontal="justify" vertical="justify" wrapText="1"/>
    </xf>
    <xf numFmtId="178" fontId="2" fillId="0" borderId="5" xfId="580" applyNumberFormat="1" applyFont="1" applyBorder="1" applyAlignment="1">
      <alignment horizontal="center"/>
    </xf>
    <xf numFmtId="0" fontId="3" fillId="0" borderId="4" xfId="580" applyFont="1" applyBorder="1" applyAlignment="1">
      <alignment horizontal="left" vertical="top" wrapText="1"/>
    </xf>
    <xf numFmtId="4" fontId="2" fillId="0" borderId="5" xfId="580" applyNumberFormat="1" applyFont="1" applyBorder="1" applyAlignment="1">
      <alignment horizontal="right"/>
    </xf>
    <xf numFmtId="0" fontId="2" fillId="0" borderId="4" xfId="580" applyFont="1" applyBorder="1" applyAlignment="1">
      <alignment horizontal="left" vertical="top" wrapText="1"/>
    </xf>
    <xf numFmtId="0" fontId="2" fillId="0" borderId="5" xfId="580" applyFont="1" applyBorder="1" applyAlignment="1">
      <alignment horizontal="justify" vertical="justify" wrapText="1"/>
    </xf>
    <xf numFmtId="0" fontId="2" fillId="0" borderId="5" xfId="668" applyFont="1" applyBorder="1" applyAlignment="1">
      <alignment horizontal="justify" vertical="justify" wrapText="1"/>
    </xf>
    <xf numFmtId="178" fontId="2" fillId="0" borderId="5" xfId="668" applyNumberFormat="1" applyFont="1" applyBorder="1" applyAlignment="1">
      <alignment horizontal="center"/>
    </xf>
    <xf numFmtId="8" fontId="2" fillId="5" borderId="5" xfId="0" applyNumberFormat="1" applyFont="1" applyFill="1" applyBorder="1" applyAlignment="1">
      <alignment horizontal="right"/>
    </xf>
    <xf numFmtId="0" fontId="10" fillId="0" borderId="4" xfId="581" applyFont="1" applyBorder="1" applyAlignment="1">
      <alignment horizontal="left" vertical="top"/>
    </xf>
    <xf numFmtId="0" fontId="3" fillId="0" borderId="5" xfId="581" applyFont="1" applyBorder="1" applyAlignment="1">
      <alignment horizontal="justify" vertical="justify" wrapText="1"/>
    </xf>
    <xf numFmtId="0" fontId="9" fillId="0" borderId="5" xfId="581" applyFont="1" applyBorder="1" applyAlignment="1">
      <alignment horizontal="center"/>
    </xf>
    <xf numFmtId="4" fontId="2" fillId="0" borderId="5" xfId="581" applyNumberFormat="1" applyFont="1" applyBorder="1" applyAlignment="1">
      <alignment horizontal="right"/>
    </xf>
    <xf numFmtId="0" fontId="2" fillId="0" borderId="5" xfId="582" applyFont="1" applyBorder="1" applyAlignment="1">
      <alignment horizontal="justify" vertical="justify" wrapText="1"/>
    </xf>
    <xf numFmtId="179" fontId="2" fillId="0" borderId="5" xfId="0" applyNumberFormat="1" applyFont="1" applyBorder="1" applyAlignment="1">
      <alignment horizontal="right"/>
    </xf>
    <xf numFmtId="8" fontId="2" fillId="0" borderId="0" xfId="0" applyNumberFormat="1" applyFont="1" applyAlignment="1">
      <alignment vertical="center"/>
    </xf>
    <xf numFmtId="0" fontId="2" fillId="0" borderId="7" xfId="0" applyFont="1" applyBorder="1" applyAlignment="1">
      <alignment horizontal="left" vertical="top" wrapText="1"/>
    </xf>
    <xf numFmtId="0" fontId="2" fillId="0" borderId="8" xfId="0" applyFont="1" applyBorder="1" applyAlignment="1">
      <alignment horizontal="justify" vertical="justify" wrapText="1"/>
    </xf>
    <xf numFmtId="178" fontId="2" fillId="0" borderId="8" xfId="0" applyNumberFormat="1" applyFont="1" applyBorder="1" applyAlignment="1">
      <alignment horizontal="center"/>
    </xf>
    <xf numFmtId="179" fontId="2" fillId="0" borderId="8" xfId="0" applyNumberFormat="1" applyFont="1" applyBorder="1" applyAlignment="1">
      <alignment horizontal="right"/>
    </xf>
    <xf numFmtId="8" fontId="2" fillId="0" borderId="8" xfId="0" applyNumberFormat="1" applyFont="1" applyBorder="1" applyAlignment="1">
      <alignment horizontal="right"/>
    </xf>
    <xf numFmtId="180" fontId="2" fillId="0" borderId="5" xfId="0" applyNumberFormat="1" applyFont="1" applyBorder="1" applyAlignment="1">
      <alignment horizontal="right"/>
    </xf>
    <xf numFmtId="0" fontId="3" fillId="0" borderId="5" xfId="0" applyFont="1" applyBorder="1" applyAlignment="1">
      <alignment horizontal="justify" vertical="center" wrapText="1"/>
    </xf>
    <xf numFmtId="0" fontId="3" fillId="0" borderId="4" xfId="0" applyFont="1" applyBorder="1" applyAlignment="1">
      <alignment horizontal="left" vertical="top"/>
    </xf>
    <xf numFmtId="0" fontId="2" fillId="0" borderId="5" xfId="0" applyFont="1" applyBorder="1" applyAlignment="1">
      <alignment horizontal="justify" vertical="center" wrapText="1"/>
    </xf>
    <xf numFmtId="0" fontId="3" fillId="0" borderId="5" xfId="0" applyFont="1" applyBorder="1" applyAlignment="1">
      <alignment horizontal="justify" vertical="top" wrapText="1"/>
    </xf>
    <xf numFmtId="49" fontId="2" fillId="0" borderId="5" xfId="0" applyNumberFormat="1" applyFont="1" applyBorder="1" applyAlignment="1">
      <alignment horizontal="justify" vertical="top" wrapText="1"/>
    </xf>
    <xf numFmtId="49" fontId="2" fillId="0" borderId="5" xfId="0" applyNumberFormat="1" applyFont="1" applyBorder="1" applyAlignment="1">
      <alignment horizontal="justify" vertical="center" wrapText="1"/>
    </xf>
    <xf numFmtId="178" fontId="11" fillId="0" borderId="5" xfId="0" applyNumberFormat="1" applyFont="1" applyBorder="1" applyAlignment="1">
      <alignment horizontal="center"/>
    </xf>
    <xf numFmtId="4" fontId="11" fillId="0" borderId="5" xfId="0" applyNumberFormat="1" applyFont="1" applyBorder="1" applyAlignment="1">
      <alignment horizontal="right"/>
    </xf>
    <xf numFmtId="180" fontId="11" fillId="0" borderId="5" xfId="0" applyNumberFormat="1" applyFont="1" applyBorder="1" applyAlignment="1">
      <alignment horizontal="right"/>
    </xf>
    <xf numFmtId="49" fontId="2" fillId="0" borderId="8" xfId="0" applyNumberFormat="1" applyFont="1" applyBorder="1" applyAlignment="1">
      <alignment horizontal="justify" vertical="center" wrapText="1"/>
    </xf>
    <xf numFmtId="180" fontId="2" fillId="0" borderId="8" xfId="0" applyNumberFormat="1" applyFont="1" applyBorder="1" applyAlignment="1">
      <alignment horizontal="right"/>
    </xf>
    <xf numFmtId="0" fontId="3" fillId="0" borderId="7" xfId="0" applyFont="1" applyBorder="1" applyAlignment="1">
      <alignment horizontal="left" vertical="top" wrapText="1"/>
    </xf>
    <xf numFmtId="49" fontId="3" fillId="0" borderId="8" xfId="0" applyNumberFormat="1" applyFont="1" applyBorder="1" applyAlignment="1">
      <alignment horizontal="justify" vertical="center" wrapText="1"/>
    </xf>
    <xf numFmtId="0" fontId="2" fillId="0" borderId="11" xfId="0" applyFont="1" applyBorder="1" applyAlignment="1">
      <alignment horizontal="left" vertical="top" wrapText="1"/>
    </xf>
    <xf numFmtId="49" fontId="2" fillId="0" borderId="11" xfId="0" applyNumberFormat="1" applyFont="1" applyBorder="1" applyAlignment="1">
      <alignment horizontal="justify" vertical="center" wrapText="1"/>
    </xf>
    <xf numFmtId="180" fontId="2" fillId="0" borderId="11" xfId="0" applyNumberFormat="1" applyFont="1" applyBorder="1" applyAlignment="1">
      <alignment horizontal="right"/>
    </xf>
    <xf numFmtId="0" fontId="2" fillId="0" borderId="5" xfId="0" applyFont="1" applyBorder="1" applyAlignment="1">
      <alignment horizontal="justify" vertical="top" wrapText="1"/>
    </xf>
    <xf numFmtId="0" fontId="2" fillId="0" borderId="8" xfId="0" applyFont="1" applyBorder="1" applyAlignment="1">
      <alignment horizontal="justify" vertical="center" wrapText="1"/>
    </xf>
    <xf numFmtId="4" fontId="2" fillId="0" borderId="8" xfId="0" applyNumberFormat="1" applyFont="1" applyBorder="1" applyAlignment="1">
      <alignment horizontal="right"/>
    </xf>
    <xf numFmtId="0" fontId="3" fillId="0" borderId="8" xfId="0" applyFont="1" applyBorder="1" applyAlignment="1">
      <alignment horizontal="justify" vertical="center" wrapText="1"/>
    </xf>
    <xf numFmtId="181" fontId="2" fillId="0" borderId="4" xfId="0" applyNumberFormat="1" applyFont="1" applyBorder="1" applyAlignment="1">
      <alignment horizontal="left" vertical="top" wrapText="1"/>
    </xf>
    <xf numFmtId="182" fontId="2" fillId="0" borderId="4" xfId="0" applyNumberFormat="1" applyFont="1" applyBorder="1" applyAlignment="1">
      <alignment horizontal="left" vertical="top" wrapText="1"/>
    </xf>
    <xf numFmtId="183" fontId="2" fillId="0" borderId="4" xfId="0" applyNumberFormat="1" applyFont="1" applyBorder="1" applyAlignment="1">
      <alignment horizontal="left" vertical="top" wrapText="1"/>
    </xf>
    <xf numFmtId="184" fontId="2" fillId="0" borderId="4" xfId="0" applyNumberFormat="1" applyFont="1" applyBorder="1" applyAlignment="1">
      <alignment horizontal="left" vertical="top" wrapText="1"/>
    </xf>
    <xf numFmtId="0" fontId="2" fillId="0" borderId="5" xfId="564" applyFont="1" applyBorder="1" applyAlignment="1">
      <alignment horizontal="justify" vertical="justify" wrapText="1"/>
    </xf>
    <xf numFmtId="185" fontId="2" fillId="0" borderId="4" xfId="0" applyNumberFormat="1" applyFont="1" applyBorder="1" applyAlignment="1">
      <alignment horizontal="left" vertical="top" wrapText="1"/>
    </xf>
    <xf numFmtId="2" fontId="2" fillId="0" borderId="5" xfId="0" applyNumberFormat="1" applyFont="1" applyBorder="1" applyAlignment="1">
      <alignment horizontal="right"/>
    </xf>
    <xf numFmtId="0" fontId="12" fillId="0" borderId="5" xfId="0" applyFont="1" applyBorder="1" applyAlignment="1">
      <alignment horizontal="justify" vertical="justify"/>
    </xf>
    <xf numFmtId="2" fontId="2" fillId="0" borderId="5" xfId="0" applyNumberFormat="1" applyFont="1" applyBorder="1" applyAlignment="1">
      <alignment horizontal="center"/>
    </xf>
    <xf numFmtId="181" fontId="3" fillId="0" borderId="4" xfId="0" applyNumberFormat="1" applyFont="1" applyBorder="1" applyAlignment="1">
      <alignment horizontal="left" vertical="top" wrapText="1"/>
    </xf>
    <xf numFmtId="178" fontId="2" fillId="0" borderId="5" xfId="0" applyNumberFormat="1" applyFont="1" applyBorder="1" applyAlignment="1">
      <alignment horizontal="right"/>
    </xf>
    <xf numFmtId="185" fontId="2" fillId="0" borderId="7" xfId="0" applyNumberFormat="1" applyFont="1" applyBorder="1" applyAlignment="1">
      <alignment horizontal="left" vertical="top" wrapText="1"/>
    </xf>
    <xf numFmtId="185" fontId="3" fillId="0" borderId="7" xfId="0" applyNumberFormat="1" applyFont="1" applyBorder="1" applyAlignment="1">
      <alignment horizontal="left" vertical="top" wrapText="1"/>
    </xf>
    <xf numFmtId="0" fontId="3" fillId="0" borderId="8" xfId="0" applyFont="1" applyBorder="1" applyAlignment="1">
      <alignment horizontal="justify" vertical="justify" wrapText="1"/>
    </xf>
    <xf numFmtId="0" fontId="2" fillId="0" borderId="13" xfId="0" applyFont="1" applyBorder="1" applyAlignment="1">
      <alignment horizontal="left" vertical="top" wrapText="1"/>
    </xf>
    <xf numFmtId="0" fontId="2" fillId="0" borderId="14" xfId="0" applyFont="1" applyBorder="1" applyAlignment="1">
      <alignment horizontal="justify" vertical="top" wrapText="1"/>
    </xf>
    <xf numFmtId="178" fontId="2" fillId="0" borderId="14" xfId="0" applyNumberFormat="1" applyFont="1" applyBorder="1" applyAlignment="1">
      <alignment horizontal="center"/>
    </xf>
    <xf numFmtId="4" fontId="2" fillId="0" borderId="14" xfId="0" applyNumberFormat="1" applyFont="1" applyBorder="1" applyAlignment="1">
      <alignment horizontal="right"/>
    </xf>
    <xf numFmtId="8" fontId="2" fillId="0" borderId="14" xfId="0" applyNumberFormat="1" applyFont="1" applyBorder="1" applyAlignment="1">
      <alignment horizontal="right"/>
    </xf>
    <xf numFmtId="8" fontId="2" fillId="0" borderId="15" xfId="0" applyNumberFormat="1" applyFont="1" applyBorder="1" applyAlignment="1">
      <alignment horizontal="right"/>
    </xf>
    <xf numFmtId="0" fontId="13" fillId="0" borderId="0" xfId="564"/>
    <xf numFmtId="178" fontId="5" fillId="0" borderId="0" xfId="0" applyNumberFormat="1" applyFont="1" applyAlignment="1">
      <alignment horizontal="center" vertical="center"/>
    </xf>
    <xf numFmtId="0" fontId="2" fillId="0" borderId="0" xfId="0" applyFont="1" applyAlignment="1">
      <alignment horizontal="center" vertical="center"/>
    </xf>
    <xf numFmtId="0" fontId="6" fillId="0" borderId="0" xfId="0" applyFont="1" applyAlignment="1">
      <alignment vertical="center"/>
    </xf>
    <xf numFmtId="0" fontId="13" fillId="0" borderId="0" xfId="564" applyFont="1" applyAlignment="1">
      <alignment horizontal="left" vertical="top" wrapText="1"/>
    </xf>
    <xf numFmtId="0" fontId="13" fillId="0" borderId="0" xfId="564" applyFont="1"/>
    <xf numFmtId="0" fontId="14" fillId="0" borderId="0" xfId="564" applyFont="1" applyAlignment="1">
      <alignment horizontal="left" vertical="top" wrapText="1"/>
    </xf>
    <xf numFmtId="0" fontId="15" fillId="0" borderId="0" xfId="0" applyFont="1" applyAlignment="1">
      <alignment horizontal="left" wrapText="1"/>
    </xf>
    <xf numFmtId="0" fontId="16" fillId="0" borderId="0" xfId="0" applyFont="1" applyAlignment="1">
      <alignment horizontal="right" vertical="center"/>
    </xf>
    <xf numFmtId="0" fontId="17" fillId="0" borderId="0" xfId="0" applyFont="1" applyAlignment="1">
      <alignment horizontal="right" vertical="center"/>
    </xf>
    <xf numFmtId="0" fontId="15" fillId="0" borderId="0" xfId="0" applyFont="1"/>
    <xf numFmtId="0" fontId="3" fillId="0" borderId="5" xfId="580" quotePrefix="1" applyFont="1" applyBorder="1" applyAlignment="1">
      <alignment horizontal="justify" vertical="justify" wrapText="1"/>
    </xf>
    <xf numFmtId="0" fontId="2" fillId="0" borderId="5" xfId="580" quotePrefix="1" applyFont="1" applyBorder="1" applyAlignment="1">
      <alignment horizontal="justify" vertical="justify" wrapText="1"/>
    </xf>
    <xf numFmtId="0" fontId="2" fillId="0" borderId="5" xfId="0" quotePrefix="1" applyFont="1" applyBorder="1" applyAlignment="1">
      <alignment horizontal="justify" vertical="center" wrapText="1"/>
    </xf>
    <xf numFmtId="49" fontId="2" fillId="0" borderId="5" xfId="0" quotePrefix="1" applyNumberFormat="1" applyFont="1" applyBorder="1" applyAlignment="1">
      <alignment horizontal="justify" vertical="center" wrapText="1"/>
    </xf>
    <xf numFmtId="49" fontId="2" fillId="0" borderId="11" xfId="0" quotePrefix="1" applyNumberFormat="1" applyFont="1" applyBorder="1" applyAlignment="1">
      <alignment horizontal="justify" vertical="center" wrapText="1"/>
    </xf>
    <xf numFmtId="49" fontId="3" fillId="0" borderId="5" xfId="0" quotePrefix="1" applyNumberFormat="1" applyFont="1" applyBorder="1" applyAlignment="1">
      <alignment horizontal="justify" vertical="center" wrapText="1"/>
    </xf>
    <xf numFmtId="0" fontId="2" fillId="0" borderId="5" xfId="0" quotePrefix="1" applyFont="1" applyBorder="1" applyAlignment="1">
      <alignment horizontal="justify" vertical="top" wrapText="1"/>
    </xf>
    <xf numFmtId="0" fontId="2" fillId="0" borderId="5" xfId="0" quotePrefix="1" applyFont="1" applyBorder="1" applyAlignment="1">
      <alignment horizontal="justify" vertical="justify" wrapText="1"/>
    </xf>
  </cellXfs>
  <cellStyles count="748">
    <cellStyle name=" 1" xfId="1" xr:uid="{00000000-0005-0000-0000-000031000000}"/>
    <cellStyle name="20% - Ênfase1" xfId="2" xr:uid="{00000000-0005-0000-0000-000032000000}"/>
    <cellStyle name="20% - Ênfase1 2" xfId="3" xr:uid="{00000000-0005-0000-0000-000033000000}"/>
    <cellStyle name="20% - Ênfase2" xfId="4" xr:uid="{00000000-0005-0000-0000-000034000000}"/>
    <cellStyle name="20% - Ênfase2 2" xfId="5" xr:uid="{00000000-0005-0000-0000-000035000000}"/>
    <cellStyle name="20% - Ênfase3" xfId="6" xr:uid="{00000000-0005-0000-0000-000036000000}"/>
    <cellStyle name="20% - Ênfase3 2" xfId="7" xr:uid="{00000000-0005-0000-0000-000037000000}"/>
    <cellStyle name="20% - Ênfase4" xfId="8" xr:uid="{00000000-0005-0000-0000-000038000000}"/>
    <cellStyle name="20% - Ênfase4 2" xfId="9" xr:uid="{00000000-0005-0000-0000-000039000000}"/>
    <cellStyle name="20% - Ênfase5" xfId="10" xr:uid="{00000000-0005-0000-0000-00003A000000}"/>
    <cellStyle name="20% - Ênfase5 2" xfId="11" xr:uid="{00000000-0005-0000-0000-00003B000000}"/>
    <cellStyle name="20% - Ênfase6" xfId="12" xr:uid="{00000000-0005-0000-0000-00003C000000}"/>
    <cellStyle name="20% - Ênfase6 2" xfId="13" xr:uid="{00000000-0005-0000-0000-00003D000000}"/>
    <cellStyle name="40% - Ênfase1" xfId="14" xr:uid="{00000000-0005-0000-0000-00003E000000}"/>
    <cellStyle name="40% - Ênfase1 2" xfId="15" xr:uid="{00000000-0005-0000-0000-00003F000000}"/>
    <cellStyle name="40% - Ênfase2" xfId="16" xr:uid="{00000000-0005-0000-0000-000040000000}"/>
    <cellStyle name="40% - Ênfase2 2" xfId="17" xr:uid="{00000000-0005-0000-0000-000041000000}"/>
    <cellStyle name="40% - Ênfase3" xfId="18" xr:uid="{00000000-0005-0000-0000-000042000000}"/>
    <cellStyle name="40% - Ênfase3 2" xfId="19" xr:uid="{00000000-0005-0000-0000-000043000000}"/>
    <cellStyle name="40% - Ênfase4" xfId="20" xr:uid="{00000000-0005-0000-0000-000044000000}"/>
    <cellStyle name="40% - Ênfase4 2" xfId="21" xr:uid="{00000000-0005-0000-0000-000045000000}"/>
    <cellStyle name="40% - Ênfase5" xfId="22" xr:uid="{00000000-0005-0000-0000-000046000000}"/>
    <cellStyle name="40% - Ênfase5 2" xfId="23" xr:uid="{00000000-0005-0000-0000-000047000000}"/>
    <cellStyle name="40% - Ênfase6" xfId="24" xr:uid="{00000000-0005-0000-0000-000048000000}"/>
    <cellStyle name="40% - Ênfase6 2" xfId="25" xr:uid="{00000000-0005-0000-0000-000049000000}"/>
    <cellStyle name="60% - Ênfase1" xfId="26" xr:uid="{00000000-0005-0000-0000-00004A000000}"/>
    <cellStyle name="60% - Ênfase1 2" xfId="27" xr:uid="{00000000-0005-0000-0000-00004B000000}"/>
    <cellStyle name="60% - Ênfase2" xfId="28" xr:uid="{00000000-0005-0000-0000-00004C000000}"/>
    <cellStyle name="60% - Ênfase2 2" xfId="29" xr:uid="{00000000-0005-0000-0000-00004D000000}"/>
    <cellStyle name="60% - Ênfase3" xfId="30" xr:uid="{00000000-0005-0000-0000-00004E000000}"/>
    <cellStyle name="60% - Ênfase3 2" xfId="31" xr:uid="{00000000-0005-0000-0000-00004F000000}"/>
    <cellStyle name="60% - Ênfase4" xfId="32" xr:uid="{00000000-0005-0000-0000-000050000000}"/>
    <cellStyle name="60% - Ênfase4 2" xfId="33" xr:uid="{00000000-0005-0000-0000-000051000000}"/>
    <cellStyle name="60% - Ênfase5" xfId="34" xr:uid="{00000000-0005-0000-0000-000052000000}"/>
    <cellStyle name="60% - Ênfase5 2" xfId="35" xr:uid="{00000000-0005-0000-0000-000053000000}"/>
    <cellStyle name="60% - Ênfase6" xfId="36" xr:uid="{00000000-0005-0000-0000-000054000000}"/>
    <cellStyle name="60% - Ênfase6 2" xfId="37" xr:uid="{00000000-0005-0000-0000-000055000000}"/>
    <cellStyle name="BOLD-Artigo" xfId="38" xr:uid="{00000000-0005-0000-0000-000056000000}"/>
    <cellStyle name="BOLD-Designação" xfId="39" xr:uid="{00000000-0005-0000-0000-000057000000}"/>
    <cellStyle name="Bom 2" xfId="40" xr:uid="{00000000-0005-0000-0000-000058000000}"/>
    <cellStyle name="Cabeçalho 2 3" xfId="41" xr:uid="{00000000-0005-0000-0000-000059000000}"/>
    <cellStyle name="Célula de Verificação 2" xfId="42" xr:uid="{00000000-0005-0000-0000-00005A000000}"/>
    <cellStyle name="Célula Vinculada 2" xfId="43" xr:uid="{00000000-0005-0000-0000-00005B000000}"/>
    <cellStyle name="Comma [0] 2" xfId="44" xr:uid="{00000000-0005-0000-0000-00005C000000}"/>
    <cellStyle name="Comma [0] 3" xfId="45" xr:uid="{00000000-0005-0000-0000-00005D000000}"/>
    <cellStyle name="Comma [0] 4" xfId="46" xr:uid="{00000000-0005-0000-0000-00005E000000}"/>
    <cellStyle name="Comma [0] 4 2" xfId="47" xr:uid="{00000000-0005-0000-0000-00005F000000}"/>
    <cellStyle name="Comma [0] 4 2 2" xfId="48" xr:uid="{00000000-0005-0000-0000-000060000000}"/>
    <cellStyle name="Comma [0] 4 2 2 2" xfId="49" xr:uid="{00000000-0005-0000-0000-000061000000}"/>
    <cellStyle name="Comma [0] 4 2 2 2 2" xfId="50" xr:uid="{00000000-0005-0000-0000-000062000000}"/>
    <cellStyle name="Comma [0] 4 2 2 3" xfId="51" xr:uid="{00000000-0005-0000-0000-000063000000}"/>
    <cellStyle name="Comma [0] 4 2 3" xfId="52" xr:uid="{00000000-0005-0000-0000-000064000000}"/>
    <cellStyle name="Comma [0] 4 2 3 2" xfId="53" xr:uid="{00000000-0005-0000-0000-000065000000}"/>
    <cellStyle name="Comma [0] 4 2 3 2 2" xfId="54" xr:uid="{00000000-0005-0000-0000-000066000000}"/>
    <cellStyle name="Comma [0] 4 2 3 3" xfId="55" xr:uid="{00000000-0005-0000-0000-000067000000}"/>
    <cellStyle name="Comma [0] 4 2 4" xfId="56" xr:uid="{00000000-0005-0000-0000-000068000000}"/>
    <cellStyle name="Comma [0] 4 2 4 2" xfId="57" xr:uid="{00000000-0005-0000-0000-000069000000}"/>
    <cellStyle name="Comma [0] 4 2 5" xfId="58" xr:uid="{00000000-0005-0000-0000-00006A000000}"/>
    <cellStyle name="Comma [0] 4 2 5 2" xfId="59" xr:uid="{00000000-0005-0000-0000-00006B000000}"/>
    <cellStyle name="Comma [0] 4 2 6" xfId="60" xr:uid="{00000000-0005-0000-0000-00006C000000}"/>
    <cellStyle name="Comma [0] 4 3" xfId="61" xr:uid="{00000000-0005-0000-0000-00006D000000}"/>
    <cellStyle name="Comma [0] 4 3 2" xfId="62" xr:uid="{00000000-0005-0000-0000-00006E000000}"/>
    <cellStyle name="Comma [0] 4 3 2 2" xfId="63" xr:uid="{00000000-0005-0000-0000-00006F000000}"/>
    <cellStyle name="Comma [0] 4 3 3" xfId="64" xr:uid="{00000000-0005-0000-0000-000070000000}"/>
    <cellStyle name="Comma [0] 4 4" xfId="65" xr:uid="{00000000-0005-0000-0000-000071000000}"/>
    <cellStyle name="Comma [0] 4 4 2" xfId="66" xr:uid="{00000000-0005-0000-0000-000072000000}"/>
    <cellStyle name="Comma [0] 4 4 2 2" xfId="67" xr:uid="{00000000-0005-0000-0000-000073000000}"/>
    <cellStyle name="Comma [0] 4 4 3" xfId="68" xr:uid="{00000000-0005-0000-0000-000074000000}"/>
    <cellStyle name="Comma [0] 4 5" xfId="69" xr:uid="{00000000-0005-0000-0000-000075000000}"/>
    <cellStyle name="Comma [0] 4 5 2" xfId="70" xr:uid="{00000000-0005-0000-0000-000076000000}"/>
    <cellStyle name="Comma [0] 4 6" xfId="71" xr:uid="{00000000-0005-0000-0000-000077000000}"/>
    <cellStyle name="Comma [0] 4 6 2" xfId="72" xr:uid="{00000000-0005-0000-0000-000078000000}"/>
    <cellStyle name="Comma [0] 4 7" xfId="73" xr:uid="{00000000-0005-0000-0000-000079000000}"/>
    <cellStyle name="Comma [0] 4 7 2" xfId="74" xr:uid="{00000000-0005-0000-0000-00007A000000}"/>
    <cellStyle name="Comma [0] 4 8" xfId="75" xr:uid="{00000000-0005-0000-0000-00007B000000}"/>
    <cellStyle name="Comma_A. ARQUITECTURA A" xfId="76" xr:uid="{00000000-0005-0000-0000-00007C000000}"/>
    <cellStyle name="Currency [0]" xfId="77" xr:uid="{00000000-0005-0000-0000-00007D000000}"/>
    <cellStyle name="Currency_Cronograma financeiro  Proposta" xfId="78" xr:uid="{00000000-0005-0000-0000-00007E000000}"/>
    <cellStyle name="Ênfase1" xfId="79" xr:uid="{00000000-0005-0000-0000-00007F000000}"/>
    <cellStyle name="Ênfase1 2" xfId="80" xr:uid="{00000000-0005-0000-0000-000080000000}"/>
    <cellStyle name="Ênfase2" xfId="81" xr:uid="{00000000-0005-0000-0000-000081000000}"/>
    <cellStyle name="Ênfase2 2" xfId="82" xr:uid="{00000000-0005-0000-0000-000082000000}"/>
    <cellStyle name="Ênfase3" xfId="83" xr:uid="{00000000-0005-0000-0000-000083000000}"/>
    <cellStyle name="Ênfase3 2" xfId="84" xr:uid="{00000000-0005-0000-0000-000084000000}"/>
    <cellStyle name="Ênfase4" xfId="85" xr:uid="{00000000-0005-0000-0000-000085000000}"/>
    <cellStyle name="Ênfase4 2" xfId="86" xr:uid="{00000000-0005-0000-0000-000086000000}"/>
    <cellStyle name="Ênfase5" xfId="87" xr:uid="{00000000-0005-0000-0000-000087000000}"/>
    <cellStyle name="Ênfase5 2" xfId="88" xr:uid="{00000000-0005-0000-0000-000088000000}"/>
    <cellStyle name="Ênfase6" xfId="89" xr:uid="{00000000-0005-0000-0000-000089000000}"/>
    <cellStyle name="Ênfase6 2" xfId="90" xr:uid="{00000000-0005-0000-0000-00008A000000}"/>
    <cellStyle name="Estilo 1" xfId="91" xr:uid="{00000000-0005-0000-0000-00008B000000}"/>
    <cellStyle name="Estilo 1 2" xfId="92" xr:uid="{00000000-0005-0000-0000-00008C000000}"/>
    <cellStyle name="Estilo 1 3" xfId="93" xr:uid="{00000000-0005-0000-0000-00008D000000}"/>
    <cellStyle name="Estilo 1 3 2" xfId="94" xr:uid="{00000000-0005-0000-0000-00008E000000}"/>
    <cellStyle name="Estilo 1 4" xfId="95" xr:uid="{00000000-0005-0000-0000-00008F000000}"/>
    <cellStyle name="Estilo 1_MAPA QUANTIDADES" xfId="96" xr:uid="{00000000-0005-0000-0000-000090000000}"/>
    <cellStyle name="Euro" xfId="97" xr:uid="{00000000-0005-0000-0000-000091000000}"/>
    <cellStyle name="Euro 2" xfId="98" xr:uid="{00000000-0005-0000-0000-000092000000}"/>
    <cellStyle name="Euro 2 2" xfId="99" xr:uid="{00000000-0005-0000-0000-000093000000}"/>
    <cellStyle name="Euro 2 2 2" xfId="100" xr:uid="{00000000-0005-0000-0000-000094000000}"/>
    <cellStyle name="Euro 2 2 2 2" xfId="101" xr:uid="{00000000-0005-0000-0000-000095000000}"/>
    <cellStyle name="Euro 2 2 2 3" xfId="102" xr:uid="{00000000-0005-0000-0000-000096000000}"/>
    <cellStyle name="Euro 2 2 3" xfId="103" xr:uid="{00000000-0005-0000-0000-000097000000}"/>
    <cellStyle name="Euro 2 3" xfId="104" xr:uid="{00000000-0005-0000-0000-000098000000}"/>
    <cellStyle name="Euro 2 3 2" xfId="105" xr:uid="{00000000-0005-0000-0000-000099000000}"/>
    <cellStyle name="Euro 2 3 3" xfId="106" xr:uid="{00000000-0005-0000-0000-00009A000000}"/>
    <cellStyle name="Euro 2 4" xfId="107" xr:uid="{00000000-0005-0000-0000-00009B000000}"/>
    <cellStyle name="Euro 2_P_2015_XX_EST_XX_MED_R00_(np)( MQT + MED )" xfId="108" xr:uid="{00000000-0005-0000-0000-00009C000000}"/>
    <cellStyle name="Euro 3" xfId="109" xr:uid="{00000000-0005-0000-0000-00009D000000}"/>
    <cellStyle name="Euro 3 10" xfId="110" xr:uid="{00000000-0005-0000-0000-00009E000000}"/>
    <cellStyle name="Euro 3 10 2" xfId="111" xr:uid="{00000000-0005-0000-0000-00009F000000}"/>
    <cellStyle name="Euro 3 11" xfId="112" xr:uid="{00000000-0005-0000-0000-0000A0000000}"/>
    <cellStyle name="Euro 3 11 2" xfId="113" xr:uid="{00000000-0005-0000-0000-0000A1000000}"/>
    <cellStyle name="Euro 3 12" xfId="114" xr:uid="{00000000-0005-0000-0000-0000A2000000}"/>
    <cellStyle name="Euro 3 12 2" xfId="115" xr:uid="{00000000-0005-0000-0000-0000A3000000}"/>
    <cellStyle name="Euro 3 13" xfId="116" xr:uid="{00000000-0005-0000-0000-0000A4000000}"/>
    <cellStyle name="Euro 3 14" xfId="117" xr:uid="{00000000-0005-0000-0000-0000A5000000}"/>
    <cellStyle name="Euro 3 2" xfId="118" xr:uid="{00000000-0005-0000-0000-0000A6000000}"/>
    <cellStyle name="Euro 3 2 10" xfId="119" xr:uid="{00000000-0005-0000-0000-0000A7000000}"/>
    <cellStyle name="Euro 3 2 11" xfId="120" xr:uid="{00000000-0005-0000-0000-0000A8000000}"/>
    <cellStyle name="Euro 3 2 2" xfId="121" xr:uid="{00000000-0005-0000-0000-0000A9000000}"/>
    <cellStyle name="Euro 3 2 2 2" xfId="122" xr:uid="{00000000-0005-0000-0000-0000AA000000}"/>
    <cellStyle name="Euro 3 2 2 2 2" xfId="123" xr:uid="{00000000-0005-0000-0000-0000AB000000}"/>
    <cellStyle name="Euro 3 2 2 2 2 2" xfId="124" xr:uid="{00000000-0005-0000-0000-0000AC000000}"/>
    <cellStyle name="Euro 3 2 2 2 2 2 2" xfId="125" xr:uid="{00000000-0005-0000-0000-0000AD000000}"/>
    <cellStyle name="Euro 3 2 2 2 2 3" xfId="126" xr:uid="{00000000-0005-0000-0000-0000AE000000}"/>
    <cellStyle name="Euro 3 2 2 2 3" xfId="127" xr:uid="{00000000-0005-0000-0000-0000AF000000}"/>
    <cellStyle name="Euro 3 2 2 2 3 2" xfId="128" xr:uid="{00000000-0005-0000-0000-0000B0000000}"/>
    <cellStyle name="Euro 3 2 2 2 3 2 2" xfId="129" xr:uid="{00000000-0005-0000-0000-0000B1000000}"/>
    <cellStyle name="Euro 3 2 2 2 3 3" xfId="130" xr:uid="{00000000-0005-0000-0000-0000B2000000}"/>
    <cellStyle name="Euro 3 2 2 2 4" xfId="131" xr:uid="{00000000-0005-0000-0000-0000B3000000}"/>
    <cellStyle name="Euro 3 2 2 2 4 2" xfId="132" xr:uid="{00000000-0005-0000-0000-0000B4000000}"/>
    <cellStyle name="Euro 3 2 2 2 5" xfId="133" xr:uid="{00000000-0005-0000-0000-0000B5000000}"/>
    <cellStyle name="Euro 3 2 2 2 5 2" xfId="134" xr:uid="{00000000-0005-0000-0000-0000B6000000}"/>
    <cellStyle name="Euro 3 2 2 2 6" xfId="135" xr:uid="{00000000-0005-0000-0000-0000B7000000}"/>
    <cellStyle name="Euro 3 2 2 3" xfId="136" xr:uid="{00000000-0005-0000-0000-0000B8000000}"/>
    <cellStyle name="Euro 3 2 2 3 2" xfId="137" xr:uid="{00000000-0005-0000-0000-0000B9000000}"/>
    <cellStyle name="Euro 3 2 2 3 2 2" xfId="138" xr:uid="{00000000-0005-0000-0000-0000BA000000}"/>
    <cellStyle name="Euro 3 2 2 3 3" xfId="139" xr:uid="{00000000-0005-0000-0000-0000BB000000}"/>
    <cellStyle name="Euro 3 2 2 4" xfId="140" xr:uid="{00000000-0005-0000-0000-0000BC000000}"/>
    <cellStyle name="Euro 3 2 2 4 2" xfId="141" xr:uid="{00000000-0005-0000-0000-0000BD000000}"/>
    <cellStyle name="Euro 3 2 2 4 2 2" xfId="142" xr:uid="{00000000-0005-0000-0000-0000BE000000}"/>
    <cellStyle name="Euro 3 2 2 4 3" xfId="143" xr:uid="{00000000-0005-0000-0000-0000BF000000}"/>
    <cellStyle name="Euro 3 2 2 5" xfId="144" xr:uid="{00000000-0005-0000-0000-0000C0000000}"/>
    <cellStyle name="Euro 3 2 2 5 2" xfId="145" xr:uid="{00000000-0005-0000-0000-0000C1000000}"/>
    <cellStyle name="Euro 3 2 2 6" xfId="146" xr:uid="{00000000-0005-0000-0000-0000C2000000}"/>
    <cellStyle name="Euro 3 2 2 6 2" xfId="147" xr:uid="{00000000-0005-0000-0000-0000C3000000}"/>
    <cellStyle name="Euro 3 2 2 7" xfId="148" xr:uid="{00000000-0005-0000-0000-0000C4000000}"/>
    <cellStyle name="Euro 3 2 2 7 2" xfId="149" xr:uid="{00000000-0005-0000-0000-0000C5000000}"/>
    <cellStyle name="Euro 3 2 2 8" xfId="150" xr:uid="{00000000-0005-0000-0000-0000C6000000}"/>
    <cellStyle name="Euro 3 2 2 9" xfId="151" xr:uid="{00000000-0005-0000-0000-0000C7000000}"/>
    <cellStyle name="Euro 3 2 3" xfId="152" xr:uid="{00000000-0005-0000-0000-0000C8000000}"/>
    <cellStyle name="Euro 3 2 3 2" xfId="153" xr:uid="{00000000-0005-0000-0000-0000C9000000}"/>
    <cellStyle name="Euro 3 2 3 2 2" xfId="154" xr:uid="{00000000-0005-0000-0000-0000CA000000}"/>
    <cellStyle name="Euro 3 2 3 2 2 2" xfId="155" xr:uid="{00000000-0005-0000-0000-0000CB000000}"/>
    <cellStyle name="Euro 3 2 3 2 2 2 2" xfId="156" xr:uid="{00000000-0005-0000-0000-0000CC000000}"/>
    <cellStyle name="Euro 3 2 3 2 2 3" xfId="157" xr:uid="{00000000-0005-0000-0000-0000CD000000}"/>
    <cellStyle name="Euro 3 2 3 2 3" xfId="158" xr:uid="{00000000-0005-0000-0000-0000CE000000}"/>
    <cellStyle name="Euro 3 2 3 2 3 2" xfId="159" xr:uid="{00000000-0005-0000-0000-0000CF000000}"/>
    <cellStyle name="Euro 3 2 3 2 3 2 2" xfId="160" xr:uid="{00000000-0005-0000-0000-0000D0000000}"/>
    <cellStyle name="Euro 3 2 3 2 3 3" xfId="161" xr:uid="{00000000-0005-0000-0000-0000D1000000}"/>
    <cellStyle name="Euro 3 2 3 2 4" xfId="162" xr:uid="{00000000-0005-0000-0000-0000D2000000}"/>
    <cellStyle name="Euro 3 2 3 2 4 2" xfId="163" xr:uid="{00000000-0005-0000-0000-0000D3000000}"/>
    <cellStyle name="Euro 3 2 3 2 5" xfId="164" xr:uid="{00000000-0005-0000-0000-0000D4000000}"/>
    <cellStyle name="Euro 3 2 3 2 5 2" xfId="165" xr:uid="{00000000-0005-0000-0000-0000D5000000}"/>
    <cellStyle name="Euro 3 2 3 2 6" xfId="166" xr:uid="{00000000-0005-0000-0000-0000D6000000}"/>
    <cellStyle name="Euro 3 2 3 3" xfId="167" xr:uid="{00000000-0005-0000-0000-0000D7000000}"/>
    <cellStyle name="Euro 3 2 3 3 2" xfId="168" xr:uid="{00000000-0005-0000-0000-0000D8000000}"/>
    <cellStyle name="Euro 3 2 3 3 2 2" xfId="169" xr:uid="{00000000-0005-0000-0000-0000D9000000}"/>
    <cellStyle name="Euro 3 2 3 3 3" xfId="170" xr:uid="{00000000-0005-0000-0000-0000DA000000}"/>
    <cellStyle name="Euro 3 2 3 4" xfId="171" xr:uid="{00000000-0005-0000-0000-0000DB000000}"/>
    <cellStyle name="Euro 3 2 3 4 2" xfId="172" xr:uid="{00000000-0005-0000-0000-0000DC000000}"/>
    <cellStyle name="Euro 3 2 3 4 2 2" xfId="173" xr:uid="{00000000-0005-0000-0000-0000DD000000}"/>
    <cellStyle name="Euro 3 2 3 4 3" xfId="174" xr:uid="{00000000-0005-0000-0000-0000DE000000}"/>
    <cellStyle name="Euro 3 2 3 5" xfId="175" xr:uid="{00000000-0005-0000-0000-0000DF000000}"/>
    <cellStyle name="Euro 3 2 3 5 2" xfId="176" xr:uid="{00000000-0005-0000-0000-0000E0000000}"/>
    <cellStyle name="Euro 3 2 3 6" xfId="177" xr:uid="{00000000-0005-0000-0000-0000E1000000}"/>
    <cellStyle name="Euro 3 2 3 6 2" xfId="178" xr:uid="{00000000-0005-0000-0000-0000E2000000}"/>
    <cellStyle name="Euro 3 2 3 7" xfId="179" xr:uid="{00000000-0005-0000-0000-0000E3000000}"/>
    <cellStyle name="Euro 3 2 3 7 2" xfId="180" xr:uid="{00000000-0005-0000-0000-0000E4000000}"/>
    <cellStyle name="Euro 3 2 3 8" xfId="181" xr:uid="{00000000-0005-0000-0000-0000E5000000}"/>
    <cellStyle name="Euro 3 2 4" xfId="182" xr:uid="{00000000-0005-0000-0000-0000E6000000}"/>
    <cellStyle name="Euro 3 2 4 2" xfId="183" xr:uid="{00000000-0005-0000-0000-0000E7000000}"/>
    <cellStyle name="Euro 3 2 4 2 2" xfId="184" xr:uid="{00000000-0005-0000-0000-0000E8000000}"/>
    <cellStyle name="Euro 3 2 4 2 2 2" xfId="185" xr:uid="{00000000-0005-0000-0000-0000E9000000}"/>
    <cellStyle name="Euro 3 2 4 2 3" xfId="186" xr:uid="{00000000-0005-0000-0000-0000EA000000}"/>
    <cellStyle name="Euro 3 2 4 3" xfId="187" xr:uid="{00000000-0005-0000-0000-0000EB000000}"/>
    <cellStyle name="Euro 3 2 4 3 2" xfId="188" xr:uid="{00000000-0005-0000-0000-0000EC000000}"/>
    <cellStyle name="Euro 3 2 4 3 2 2" xfId="189" xr:uid="{00000000-0005-0000-0000-0000ED000000}"/>
    <cellStyle name="Euro 3 2 4 3 3" xfId="190" xr:uid="{00000000-0005-0000-0000-0000EE000000}"/>
    <cellStyle name="Euro 3 2 4 4" xfId="191" xr:uid="{00000000-0005-0000-0000-0000EF000000}"/>
    <cellStyle name="Euro 3 2 4 4 2" xfId="192" xr:uid="{00000000-0005-0000-0000-0000F0000000}"/>
    <cellStyle name="Euro 3 2 4 5" xfId="193" xr:uid="{00000000-0005-0000-0000-0000F1000000}"/>
    <cellStyle name="Euro 3 2 4 5 2" xfId="194" xr:uid="{00000000-0005-0000-0000-0000F2000000}"/>
    <cellStyle name="Euro 3 2 4 6" xfId="195" xr:uid="{00000000-0005-0000-0000-0000F3000000}"/>
    <cellStyle name="Euro 3 2 5" xfId="196" xr:uid="{00000000-0005-0000-0000-0000F4000000}"/>
    <cellStyle name="Euro 3 2 5 2" xfId="197" xr:uid="{00000000-0005-0000-0000-0000F5000000}"/>
    <cellStyle name="Euro 3 2 5 2 2" xfId="198" xr:uid="{00000000-0005-0000-0000-0000F6000000}"/>
    <cellStyle name="Euro 3 2 5 3" xfId="199" xr:uid="{00000000-0005-0000-0000-0000F7000000}"/>
    <cellStyle name="Euro 3 2 6" xfId="200" xr:uid="{00000000-0005-0000-0000-0000F8000000}"/>
    <cellStyle name="Euro 3 2 6 2" xfId="201" xr:uid="{00000000-0005-0000-0000-0000F9000000}"/>
    <cellStyle name="Euro 3 2 6 2 2" xfId="202" xr:uid="{00000000-0005-0000-0000-0000FA000000}"/>
    <cellStyle name="Euro 3 2 6 3" xfId="203" xr:uid="{00000000-0005-0000-0000-0000FB000000}"/>
    <cellStyle name="Euro 3 2 7" xfId="204" xr:uid="{00000000-0005-0000-0000-0000FC000000}"/>
    <cellStyle name="Euro 3 2 7 2" xfId="205" xr:uid="{00000000-0005-0000-0000-0000FD000000}"/>
    <cellStyle name="Euro 3 2 8" xfId="206" xr:uid="{00000000-0005-0000-0000-0000FE000000}"/>
    <cellStyle name="Euro 3 2 8 2" xfId="207" xr:uid="{00000000-0005-0000-0000-0000FF000000}"/>
    <cellStyle name="Euro 3 2 9" xfId="208" xr:uid="{00000000-0005-0000-0000-000000010000}"/>
    <cellStyle name="Euro 3 2 9 2" xfId="209" xr:uid="{00000000-0005-0000-0000-000001010000}"/>
    <cellStyle name="Euro 3 3" xfId="210" xr:uid="{00000000-0005-0000-0000-000002010000}"/>
    <cellStyle name="Euro 3 3 2" xfId="211" xr:uid="{00000000-0005-0000-0000-000003010000}"/>
    <cellStyle name="Euro 3 3 2 2" xfId="212" xr:uid="{00000000-0005-0000-0000-000004010000}"/>
    <cellStyle name="Euro 3 3 2 2 2" xfId="213" xr:uid="{00000000-0005-0000-0000-000005010000}"/>
    <cellStyle name="Euro 3 3 2 2 2 2" xfId="214" xr:uid="{00000000-0005-0000-0000-000006010000}"/>
    <cellStyle name="Euro 3 3 2 2 3" xfId="215" xr:uid="{00000000-0005-0000-0000-000007010000}"/>
    <cellStyle name="Euro 3 3 2 3" xfId="216" xr:uid="{00000000-0005-0000-0000-000008010000}"/>
    <cellStyle name="Euro 3 3 2 3 2" xfId="217" xr:uid="{00000000-0005-0000-0000-000009010000}"/>
    <cellStyle name="Euro 3 3 2 3 2 2" xfId="218" xr:uid="{00000000-0005-0000-0000-00000A010000}"/>
    <cellStyle name="Euro 3 3 2 3 3" xfId="219" xr:uid="{00000000-0005-0000-0000-00000B010000}"/>
    <cellStyle name="Euro 3 3 2 4" xfId="220" xr:uid="{00000000-0005-0000-0000-00000C010000}"/>
    <cellStyle name="Euro 3 3 2 4 2" xfId="221" xr:uid="{00000000-0005-0000-0000-00000D010000}"/>
    <cellStyle name="Euro 3 3 2 5" xfId="222" xr:uid="{00000000-0005-0000-0000-00000E010000}"/>
    <cellStyle name="Euro 3 3 2 5 2" xfId="223" xr:uid="{00000000-0005-0000-0000-00000F010000}"/>
    <cellStyle name="Euro 3 3 2 6" xfId="224" xr:uid="{00000000-0005-0000-0000-000010010000}"/>
    <cellStyle name="Euro 3 3 2 7" xfId="225" xr:uid="{00000000-0005-0000-0000-000011010000}"/>
    <cellStyle name="Euro 3 3 3" xfId="226" xr:uid="{00000000-0005-0000-0000-000012010000}"/>
    <cellStyle name="Euro 3 3 3 2" xfId="227" xr:uid="{00000000-0005-0000-0000-000013010000}"/>
    <cellStyle name="Euro 3 3 3 2 2" xfId="228" xr:uid="{00000000-0005-0000-0000-000014010000}"/>
    <cellStyle name="Euro 3 3 3 3" xfId="229" xr:uid="{00000000-0005-0000-0000-000015010000}"/>
    <cellStyle name="Euro 3 3 4" xfId="230" xr:uid="{00000000-0005-0000-0000-000016010000}"/>
    <cellStyle name="Euro 3 3 4 2" xfId="231" xr:uid="{00000000-0005-0000-0000-000017010000}"/>
    <cellStyle name="Euro 3 3 4 2 2" xfId="232" xr:uid="{00000000-0005-0000-0000-000018010000}"/>
    <cellStyle name="Euro 3 3 4 3" xfId="233" xr:uid="{00000000-0005-0000-0000-000019010000}"/>
    <cellStyle name="Euro 3 3 5" xfId="234" xr:uid="{00000000-0005-0000-0000-00001A010000}"/>
    <cellStyle name="Euro 3 3 5 2" xfId="235" xr:uid="{00000000-0005-0000-0000-00001B010000}"/>
    <cellStyle name="Euro 3 3 6" xfId="236" xr:uid="{00000000-0005-0000-0000-00001C010000}"/>
    <cellStyle name="Euro 3 3 6 2" xfId="237" xr:uid="{00000000-0005-0000-0000-00001D010000}"/>
    <cellStyle name="Euro 3 3 7" xfId="238" xr:uid="{00000000-0005-0000-0000-00001E010000}"/>
    <cellStyle name="Euro 3 3 7 2" xfId="239" xr:uid="{00000000-0005-0000-0000-00001F010000}"/>
    <cellStyle name="Euro 3 3 8" xfId="240" xr:uid="{00000000-0005-0000-0000-000020010000}"/>
    <cellStyle name="Euro 3 3 9" xfId="241" xr:uid="{00000000-0005-0000-0000-000021010000}"/>
    <cellStyle name="Euro 3 4" xfId="242" xr:uid="{00000000-0005-0000-0000-000022010000}"/>
    <cellStyle name="Euro 3 4 2" xfId="243" xr:uid="{00000000-0005-0000-0000-000023010000}"/>
    <cellStyle name="Euro 3 4 2 2" xfId="244" xr:uid="{00000000-0005-0000-0000-000024010000}"/>
    <cellStyle name="Euro 3 4 2 2 2" xfId="245" xr:uid="{00000000-0005-0000-0000-000025010000}"/>
    <cellStyle name="Euro 3 4 2 2 2 2" xfId="246" xr:uid="{00000000-0005-0000-0000-000026010000}"/>
    <cellStyle name="Euro 3 4 2 2 3" xfId="247" xr:uid="{00000000-0005-0000-0000-000027010000}"/>
    <cellStyle name="Euro 3 4 2 3" xfId="248" xr:uid="{00000000-0005-0000-0000-000028010000}"/>
    <cellStyle name="Euro 3 4 2 3 2" xfId="249" xr:uid="{00000000-0005-0000-0000-000029010000}"/>
    <cellStyle name="Euro 3 4 2 3 2 2" xfId="250" xr:uid="{00000000-0005-0000-0000-00002A010000}"/>
    <cellStyle name="Euro 3 4 2 3 3" xfId="251" xr:uid="{00000000-0005-0000-0000-00002B010000}"/>
    <cellStyle name="Euro 3 4 2 4" xfId="252" xr:uid="{00000000-0005-0000-0000-00002C010000}"/>
    <cellStyle name="Euro 3 4 2 4 2" xfId="253" xr:uid="{00000000-0005-0000-0000-00002D010000}"/>
    <cellStyle name="Euro 3 4 2 5" xfId="254" xr:uid="{00000000-0005-0000-0000-00002E010000}"/>
    <cellStyle name="Euro 3 4 2 5 2" xfId="255" xr:uid="{00000000-0005-0000-0000-00002F010000}"/>
    <cellStyle name="Euro 3 4 2 6" xfId="256" xr:uid="{00000000-0005-0000-0000-000030010000}"/>
    <cellStyle name="Euro 3 4 2 7" xfId="257" xr:uid="{00000000-0005-0000-0000-000031010000}"/>
    <cellStyle name="Euro 3 4 3" xfId="258" xr:uid="{00000000-0005-0000-0000-000032010000}"/>
    <cellStyle name="Euro 3 4 3 2" xfId="259" xr:uid="{00000000-0005-0000-0000-000033010000}"/>
    <cellStyle name="Euro 3 4 3 2 2" xfId="260" xr:uid="{00000000-0005-0000-0000-000034010000}"/>
    <cellStyle name="Euro 3 4 3 3" xfId="261" xr:uid="{00000000-0005-0000-0000-000035010000}"/>
    <cellStyle name="Euro 3 4 4" xfId="262" xr:uid="{00000000-0005-0000-0000-000036010000}"/>
    <cellStyle name="Euro 3 4 4 2" xfId="263" xr:uid="{00000000-0005-0000-0000-000037010000}"/>
    <cellStyle name="Euro 3 4 4 2 2" xfId="264" xr:uid="{00000000-0005-0000-0000-000038010000}"/>
    <cellStyle name="Euro 3 4 4 3" xfId="265" xr:uid="{00000000-0005-0000-0000-000039010000}"/>
    <cellStyle name="Euro 3 4 5" xfId="266" xr:uid="{00000000-0005-0000-0000-00003A010000}"/>
    <cellStyle name="Euro 3 4 5 2" xfId="267" xr:uid="{00000000-0005-0000-0000-00003B010000}"/>
    <cellStyle name="Euro 3 4 6" xfId="268" xr:uid="{00000000-0005-0000-0000-00003C010000}"/>
    <cellStyle name="Euro 3 4 6 2" xfId="269" xr:uid="{00000000-0005-0000-0000-00003D010000}"/>
    <cellStyle name="Euro 3 4 7" xfId="270" xr:uid="{00000000-0005-0000-0000-00003E010000}"/>
    <cellStyle name="Euro 3 4 7 2" xfId="271" xr:uid="{00000000-0005-0000-0000-00003F010000}"/>
    <cellStyle name="Euro 3 4 8" xfId="272" xr:uid="{00000000-0005-0000-0000-000040010000}"/>
    <cellStyle name="Euro 3 4 9" xfId="273" xr:uid="{00000000-0005-0000-0000-000041010000}"/>
    <cellStyle name="Euro 3 5" xfId="274" xr:uid="{00000000-0005-0000-0000-000042010000}"/>
    <cellStyle name="Euro 3 5 2" xfId="275" xr:uid="{00000000-0005-0000-0000-000043010000}"/>
    <cellStyle name="Euro 3 5 2 2" xfId="276" xr:uid="{00000000-0005-0000-0000-000044010000}"/>
    <cellStyle name="Euro 3 5 2 2 2" xfId="277" xr:uid="{00000000-0005-0000-0000-000045010000}"/>
    <cellStyle name="Euro 3 5 2 2 2 2" xfId="278" xr:uid="{00000000-0005-0000-0000-000046010000}"/>
    <cellStyle name="Euro 3 5 2 2 3" xfId="279" xr:uid="{00000000-0005-0000-0000-000047010000}"/>
    <cellStyle name="Euro 3 5 2 3" xfId="280" xr:uid="{00000000-0005-0000-0000-000048010000}"/>
    <cellStyle name="Euro 3 5 2 3 2" xfId="281" xr:uid="{00000000-0005-0000-0000-000049010000}"/>
    <cellStyle name="Euro 3 5 2 3 2 2" xfId="282" xr:uid="{00000000-0005-0000-0000-00004A010000}"/>
    <cellStyle name="Euro 3 5 2 3 3" xfId="283" xr:uid="{00000000-0005-0000-0000-00004B010000}"/>
    <cellStyle name="Euro 3 5 2 4" xfId="284" xr:uid="{00000000-0005-0000-0000-00004C010000}"/>
    <cellStyle name="Euro 3 5 2 4 2" xfId="285" xr:uid="{00000000-0005-0000-0000-00004D010000}"/>
    <cellStyle name="Euro 3 5 2 5" xfId="286" xr:uid="{00000000-0005-0000-0000-00004E010000}"/>
    <cellStyle name="Euro 3 5 2 5 2" xfId="287" xr:uid="{00000000-0005-0000-0000-00004F010000}"/>
    <cellStyle name="Euro 3 5 2 6" xfId="288" xr:uid="{00000000-0005-0000-0000-000050010000}"/>
    <cellStyle name="Euro 3 5 3" xfId="289" xr:uid="{00000000-0005-0000-0000-000051010000}"/>
    <cellStyle name="Euro 3 5 3 2" xfId="290" xr:uid="{00000000-0005-0000-0000-000052010000}"/>
    <cellStyle name="Euro 3 5 3 2 2" xfId="291" xr:uid="{00000000-0005-0000-0000-000053010000}"/>
    <cellStyle name="Euro 3 5 3 3" xfId="292" xr:uid="{00000000-0005-0000-0000-000054010000}"/>
    <cellStyle name="Euro 3 5 4" xfId="293" xr:uid="{00000000-0005-0000-0000-000055010000}"/>
    <cellStyle name="Euro 3 5 4 2" xfId="294" xr:uid="{00000000-0005-0000-0000-000056010000}"/>
    <cellStyle name="Euro 3 5 4 2 2" xfId="295" xr:uid="{00000000-0005-0000-0000-000057010000}"/>
    <cellStyle name="Euro 3 5 4 3" xfId="296" xr:uid="{00000000-0005-0000-0000-000058010000}"/>
    <cellStyle name="Euro 3 5 5" xfId="297" xr:uid="{00000000-0005-0000-0000-000059010000}"/>
    <cellStyle name="Euro 3 5 5 2" xfId="298" xr:uid="{00000000-0005-0000-0000-00005A010000}"/>
    <cellStyle name="Euro 3 5 6" xfId="299" xr:uid="{00000000-0005-0000-0000-00005B010000}"/>
    <cellStyle name="Euro 3 5 6 2" xfId="300" xr:uid="{00000000-0005-0000-0000-00005C010000}"/>
    <cellStyle name="Euro 3 5 7" xfId="301" xr:uid="{00000000-0005-0000-0000-00005D010000}"/>
    <cellStyle name="Euro 3 5 7 2" xfId="302" xr:uid="{00000000-0005-0000-0000-00005E010000}"/>
    <cellStyle name="Euro 3 5 8" xfId="303" xr:uid="{00000000-0005-0000-0000-00005F010000}"/>
    <cellStyle name="Euro 3 5 9" xfId="304" xr:uid="{00000000-0005-0000-0000-000060010000}"/>
    <cellStyle name="Euro 3 6" xfId="305" xr:uid="{00000000-0005-0000-0000-000061010000}"/>
    <cellStyle name="Euro 3 6 2" xfId="306" xr:uid="{00000000-0005-0000-0000-000062010000}"/>
    <cellStyle name="Euro 3 6 2 2" xfId="307" xr:uid="{00000000-0005-0000-0000-000063010000}"/>
    <cellStyle name="Euro 3 6 2 2 2" xfId="308" xr:uid="{00000000-0005-0000-0000-000064010000}"/>
    <cellStyle name="Euro 3 6 2 2 2 2" xfId="309" xr:uid="{00000000-0005-0000-0000-000065010000}"/>
    <cellStyle name="Euro 3 6 2 2 3" xfId="310" xr:uid="{00000000-0005-0000-0000-000066010000}"/>
    <cellStyle name="Euro 3 6 2 3" xfId="311" xr:uid="{00000000-0005-0000-0000-000067010000}"/>
    <cellStyle name="Euro 3 6 2 3 2" xfId="312" xr:uid="{00000000-0005-0000-0000-000068010000}"/>
    <cellStyle name="Euro 3 6 2 3 2 2" xfId="313" xr:uid="{00000000-0005-0000-0000-000069010000}"/>
    <cellStyle name="Euro 3 6 2 3 3" xfId="314" xr:uid="{00000000-0005-0000-0000-00006A010000}"/>
    <cellStyle name="Euro 3 6 2 4" xfId="315" xr:uid="{00000000-0005-0000-0000-00006B010000}"/>
    <cellStyle name="Euro 3 6 2 4 2" xfId="316" xr:uid="{00000000-0005-0000-0000-00006C010000}"/>
    <cellStyle name="Euro 3 6 2 5" xfId="317" xr:uid="{00000000-0005-0000-0000-00006D010000}"/>
    <cellStyle name="Euro 3 6 2 5 2" xfId="318" xr:uid="{00000000-0005-0000-0000-00006E010000}"/>
    <cellStyle name="Euro 3 6 2 6" xfId="319" xr:uid="{00000000-0005-0000-0000-00006F010000}"/>
    <cellStyle name="Euro 3 6 3" xfId="320" xr:uid="{00000000-0005-0000-0000-000070010000}"/>
    <cellStyle name="Euro 3 6 3 2" xfId="321" xr:uid="{00000000-0005-0000-0000-000071010000}"/>
    <cellStyle name="Euro 3 6 3 2 2" xfId="322" xr:uid="{00000000-0005-0000-0000-000072010000}"/>
    <cellStyle name="Euro 3 6 3 3" xfId="323" xr:uid="{00000000-0005-0000-0000-000073010000}"/>
    <cellStyle name="Euro 3 6 4" xfId="324" xr:uid="{00000000-0005-0000-0000-000074010000}"/>
    <cellStyle name="Euro 3 6 4 2" xfId="325" xr:uid="{00000000-0005-0000-0000-000075010000}"/>
    <cellStyle name="Euro 3 6 4 2 2" xfId="326" xr:uid="{00000000-0005-0000-0000-000076010000}"/>
    <cellStyle name="Euro 3 6 4 3" xfId="327" xr:uid="{00000000-0005-0000-0000-000077010000}"/>
    <cellStyle name="Euro 3 6 5" xfId="328" xr:uid="{00000000-0005-0000-0000-000078010000}"/>
    <cellStyle name="Euro 3 6 5 2" xfId="329" xr:uid="{00000000-0005-0000-0000-000079010000}"/>
    <cellStyle name="Euro 3 6 6" xfId="330" xr:uid="{00000000-0005-0000-0000-00007A010000}"/>
    <cellStyle name="Euro 3 6 6 2" xfId="331" xr:uid="{00000000-0005-0000-0000-00007B010000}"/>
    <cellStyle name="Euro 3 6 7" xfId="332" xr:uid="{00000000-0005-0000-0000-00007C010000}"/>
    <cellStyle name="Euro 3 6 7 2" xfId="333" xr:uid="{00000000-0005-0000-0000-00007D010000}"/>
    <cellStyle name="Euro 3 6 8" xfId="334" xr:uid="{00000000-0005-0000-0000-00007E010000}"/>
    <cellStyle name="Euro 3 7" xfId="335" xr:uid="{00000000-0005-0000-0000-00007F010000}"/>
    <cellStyle name="Euro 3 7 2" xfId="336" xr:uid="{00000000-0005-0000-0000-000080010000}"/>
    <cellStyle name="Euro 3 7 2 2" xfId="337" xr:uid="{00000000-0005-0000-0000-000081010000}"/>
    <cellStyle name="Euro 3 7 2 2 2" xfId="338" xr:uid="{00000000-0005-0000-0000-000082010000}"/>
    <cellStyle name="Euro 3 7 2 3" xfId="339" xr:uid="{00000000-0005-0000-0000-000083010000}"/>
    <cellStyle name="Euro 3 7 3" xfId="340" xr:uid="{00000000-0005-0000-0000-000084010000}"/>
    <cellStyle name="Euro 3 7 3 2" xfId="341" xr:uid="{00000000-0005-0000-0000-000085010000}"/>
    <cellStyle name="Euro 3 7 3 2 2" xfId="342" xr:uid="{00000000-0005-0000-0000-000086010000}"/>
    <cellStyle name="Euro 3 7 3 3" xfId="343" xr:uid="{00000000-0005-0000-0000-000087010000}"/>
    <cellStyle name="Euro 3 7 4" xfId="344" xr:uid="{00000000-0005-0000-0000-000088010000}"/>
    <cellStyle name="Euro 3 7 4 2" xfId="345" xr:uid="{00000000-0005-0000-0000-000089010000}"/>
    <cellStyle name="Euro 3 7 5" xfId="346" xr:uid="{00000000-0005-0000-0000-00008A010000}"/>
    <cellStyle name="Euro 3 7 5 2" xfId="347" xr:uid="{00000000-0005-0000-0000-00008B010000}"/>
    <cellStyle name="Euro 3 7 6" xfId="348" xr:uid="{00000000-0005-0000-0000-00008C010000}"/>
    <cellStyle name="Euro 3 8" xfId="349" xr:uid="{00000000-0005-0000-0000-00008D010000}"/>
    <cellStyle name="Euro 3 8 2" xfId="350" xr:uid="{00000000-0005-0000-0000-00008E010000}"/>
    <cellStyle name="Euro 3 8 2 2" xfId="351" xr:uid="{00000000-0005-0000-0000-00008F010000}"/>
    <cellStyle name="Euro 3 8 3" xfId="352" xr:uid="{00000000-0005-0000-0000-000090010000}"/>
    <cellStyle name="Euro 3 9" xfId="353" xr:uid="{00000000-0005-0000-0000-000091010000}"/>
    <cellStyle name="Euro 3 9 2" xfId="354" xr:uid="{00000000-0005-0000-0000-000092010000}"/>
    <cellStyle name="Euro 3 9 2 2" xfId="355" xr:uid="{00000000-0005-0000-0000-000093010000}"/>
    <cellStyle name="Euro 3 9 3" xfId="356" xr:uid="{00000000-0005-0000-0000-000094010000}"/>
    <cellStyle name="Euro 4" xfId="357" xr:uid="{00000000-0005-0000-0000-000095010000}"/>
    <cellStyle name="Euro_ENC(Orig.).FE.MQP - PerfisM" xfId="358" xr:uid="{00000000-0005-0000-0000-000096010000}"/>
    <cellStyle name="Excel Built-in Normal" xfId="359" xr:uid="{00000000-0005-0000-0000-000097010000}"/>
    <cellStyle name="Fixed" xfId="360" xr:uid="{00000000-0005-0000-0000-000098010000}"/>
    <cellStyle name="Incorreto 2" xfId="361" xr:uid="{00000000-0005-0000-0000-000099010000}"/>
    <cellStyle name="Item-Normal-Designação" xfId="362" xr:uid="{00000000-0005-0000-0000-00009A010000}"/>
    <cellStyle name="Medições" xfId="363" xr:uid="{00000000-0005-0000-0000-00009B010000}"/>
    <cellStyle name="Moeda 2" xfId="364" xr:uid="{00000000-0005-0000-0000-00009C010000}"/>
    <cellStyle name="Moeda 2 10" xfId="365" xr:uid="{00000000-0005-0000-0000-00009D010000}"/>
    <cellStyle name="Moeda 2 10 2" xfId="366" xr:uid="{00000000-0005-0000-0000-00009E010000}"/>
    <cellStyle name="Moeda 2 11" xfId="367" xr:uid="{00000000-0005-0000-0000-00009F010000}"/>
    <cellStyle name="Moeda 2 11 2" xfId="368" xr:uid="{00000000-0005-0000-0000-0000A0010000}"/>
    <cellStyle name="Moeda 2 12" xfId="369" xr:uid="{00000000-0005-0000-0000-0000A1010000}"/>
    <cellStyle name="Moeda 2 13" xfId="370" xr:uid="{00000000-0005-0000-0000-0000A2010000}"/>
    <cellStyle name="Moeda 2 2" xfId="371" xr:uid="{00000000-0005-0000-0000-0000A3010000}"/>
    <cellStyle name="Moeda 2 2 2" xfId="372" xr:uid="{00000000-0005-0000-0000-0000A4010000}"/>
    <cellStyle name="Moeda 2 2 2 2" xfId="373" xr:uid="{00000000-0005-0000-0000-0000A5010000}"/>
    <cellStyle name="Moeda 2 2 2 2 2" xfId="374" xr:uid="{00000000-0005-0000-0000-0000A6010000}"/>
    <cellStyle name="Moeda 2 2 2 2 2 2" xfId="375" xr:uid="{00000000-0005-0000-0000-0000A7010000}"/>
    <cellStyle name="Moeda 2 2 2 2 3" xfId="376" xr:uid="{00000000-0005-0000-0000-0000A8010000}"/>
    <cellStyle name="Moeda 2 2 2 3" xfId="377" xr:uid="{00000000-0005-0000-0000-0000A9010000}"/>
    <cellStyle name="Moeda 2 2 2 3 2" xfId="378" xr:uid="{00000000-0005-0000-0000-0000AA010000}"/>
    <cellStyle name="Moeda 2 2 2 3 2 2" xfId="379" xr:uid="{00000000-0005-0000-0000-0000AB010000}"/>
    <cellStyle name="Moeda 2 2 2 3 3" xfId="380" xr:uid="{00000000-0005-0000-0000-0000AC010000}"/>
    <cellStyle name="Moeda 2 2 2 4" xfId="381" xr:uid="{00000000-0005-0000-0000-0000AD010000}"/>
    <cellStyle name="Moeda 2 2 2 4 2" xfId="382" xr:uid="{00000000-0005-0000-0000-0000AE010000}"/>
    <cellStyle name="Moeda 2 2 2 5" xfId="383" xr:uid="{00000000-0005-0000-0000-0000AF010000}"/>
    <cellStyle name="Moeda 2 2 2 5 2" xfId="384" xr:uid="{00000000-0005-0000-0000-0000B0010000}"/>
    <cellStyle name="Moeda 2 2 2 6" xfId="385" xr:uid="{00000000-0005-0000-0000-0000B1010000}"/>
    <cellStyle name="Moeda 2 2 2 7" xfId="386" xr:uid="{00000000-0005-0000-0000-0000B2010000}"/>
    <cellStyle name="Moeda 2 2 3" xfId="387" xr:uid="{00000000-0005-0000-0000-0000B3010000}"/>
    <cellStyle name="Moeda 2 2 3 2" xfId="388" xr:uid="{00000000-0005-0000-0000-0000B4010000}"/>
    <cellStyle name="Moeda 2 2 3 2 2" xfId="389" xr:uid="{00000000-0005-0000-0000-0000B5010000}"/>
    <cellStyle name="Moeda 2 2 3 3" xfId="390" xr:uid="{00000000-0005-0000-0000-0000B6010000}"/>
    <cellStyle name="Moeda 2 2 4" xfId="391" xr:uid="{00000000-0005-0000-0000-0000B7010000}"/>
    <cellStyle name="Moeda 2 2 4 2" xfId="392" xr:uid="{00000000-0005-0000-0000-0000B8010000}"/>
    <cellStyle name="Moeda 2 2 4 2 2" xfId="393" xr:uid="{00000000-0005-0000-0000-0000B9010000}"/>
    <cellStyle name="Moeda 2 2 4 3" xfId="394" xr:uid="{00000000-0005-0000-0000-0000BA010000}"/>
    <cellStyle name="Moeda 2 2 5" xfId="395" xr:uid="{00000000-0005-0000-0000-0000BB010000}"/>
    <cellStyle name="Moeda 2 2 5 2" xfId="396" xr:uid="{00000000-0005-0000-0000-0000BC010000}"/>
    <cellStyle name="Moeda 2 2 6" xfId="397" xr:uid="{00000000-0005-0000-0000-0000BD010000}"/>
    <cellStyle name="Moeda 2 2 6 2" xfId="398" xr:uid="{00000000-0005-0000-0000-0000BE010000}"/>
    <cellStyle name="Moeda 2 2 7" xfId="399" xr:uid="{00000000-0005-0000-0000-0000BF010000}"/>
    <cellStyle name="Moeda 2 2 7 2" xfId="400" xr:uid="{00000000-0005-0000-0000-0000C0010000}"/>
    <cellStyle name="Moeda 2 2 8" xfId="401" xr:uid="{00000000-0005-0000-0000-0000C1010000}"/>
    <cellStyle name="Moeda 2 2 9" xfId="402" xr:uid="{00000000-0005-0000-0000-0000C2010000}"/>
    <cellStyle name="Moeda 2 3" xfId="403" xr:uid="{00000000-0005-0000-0000-0000C3010000}"/>
    <cellStyle name="Moeda 2 3 2" xfId="404" xr:uid="{00000000-0005-0000-0000-0000C4010000}"/>
    <cellStyle name="Moeda 2 3 2 2" xfId="405" xr:uid="{00000000-0005-0000-0000-0000C5010000}"/>
    <cellStyle name="Moeda 2 3 2 2 2" xfId="406" xr:uid="{00000000-0005-0000-0000-0000C6010000}"/>
    <cellStyle name="Moeda 2 3 2 2 2 2" xfId="407" xr:uid="{00000000-0005-0000-0000-0000C7010000}"/>
    <cellStyle name="Moeda 2 3 2 2 3" xfId="408" xr:uid="{00000000-0005-0000-0000-0000C8010000}"/>
    <cellStyle name="Moeda 2 3 2 3" xfId="409" xr:uid="{00000000-0005-0000-0000-0000C9010000}"/>
    <cellStyle name="Moeda 2 3 2 3 2" xfId="410" xr:uid="{00000000-0005-0000-0000-0000CA010000}"/>
    <cellStyle name="Moeda 2 3 2 3 2 2" xfId="411" xr:uid="{00000000-0005-0000-0000-0000CB010000}"/>
    <cellStyle name="Moeda 2 3 2 3 3" xfId="412" xr:uid="{00000000-0005-0000-0000-0000CC010000}"/>
    <cellStyle name="Moeda 2 3 2 4" xfId="413" xr:uid="{00000000-0005-0000-0000-0000CD010000}"/>
    <cellStyle name="Moeda 2 3 2 4 2" xfId="414" xr:uid="{00000000-0005-0000-0000-0000CE010000}"/>
    <cellStyle name="Moeda 2 3 2 5" xfId="415" xr:uid="{00000000-0005-0000-0000-0000CF010000}"/>
    <cellStyle name="Moeda 2 3 2 5 2" xfId="416" xr:uid="{00000000-0005-0000-0000-0000D0010000}"/>
    <cellStyle name="Moeda 2 3 2 6" xfId="417" xr:uid="{00000000-0005-0000-0000-0000D1010000}"/>
    <cellStyle name="Moeda 2 3 2 7" xfId="418" xr:uid="{00000000-0005-0000-0000-0000D2010000}"/>
    <cellStyle name="Moeda 2 3 3" xfId="419" xr:uid="{00000000-0005-0000-0000-0000D3010000}"/>
    <cellStyle name="Moeda 2 3 3 2" xfId="420" xr:uid="{00000000-0005-0000-0000-0000D4010000}"/>
    <cellStyle name="Moeda 2 3 3 2 2" xfId="421" xr:uid="{00000000-0005-0000-0000-0000D5010000}"/>
    <cellStyle name="Moeda 2 3 3 3" xfId="422" xr:uid="{00000000-0005-0000-0000-0000D6010000}"/>
    <cellStyle name="Moeda 2 3 4" xfId="423" xr:uid="{00000000-0005-0000-0000-0000D7010000}"/>
    <cellStyle name="Moeda 2 3 4 2" xfId="424" xr:uid="{00000000-0005-0000-0000-0000D8010000}"/>
    <cellStyle name="Moeda 2 3 4 2 2" xfId="425" xr:uid="{00000000-0005-0000-0000-0000D9010000}"/>
    <cellStyle name="Moeda 2 3 4 3" xfId="426" xr:uid="{00000000-0005-0000-0000-0000DA010000}"/>
    <cellStyle name="Moeda 2 3 5" xfId="427" xr:uid="{00000000-0005-0000-0000-0000DB010000}"/>
    <cellStyle name="Moeda 2 3 5 2" xfId="428" xr:uid="{00000000-0005-0000-0000-0000DC010000}"/>
    <cellStyle name="Moeda 2 3 6" xfId="429" xr:uid="{00000000-0005-0000-0000-0000DD010000}"/>
    <cellStyle name="Moeda 2 3 6 2" xfId="430" xr:uid="{00000000-0005-0000-0000-0000DE010000}"/>
    <cellStyle name="Moeda 2 3 7" xfId="431" xr:uid="{00000000-0005-0000-0000-0000DF010000}"/>
    <cellStyle name="Moeda 2 3 7 2" xfId="432" xr:uid="{00000000-0005-0000-0000-0000E0010000}"/>
    <cellStyle name="Moeda 2 3 8" xfId="433" xr:uid="{00000000-0005-0000-0000-0000E1010000}"/>
    <cellStyle name="Moeda 2 3 9" xfId="434" xr:uid="{00000000-0005-0000-0000-0000E2010000}"/>
    <cellStyle name="Moeda 2 4" xfId="435" xr:uid="{00000000-0005-0000-0000-0000E3010000}"/>
    <cellStyle name="Moeda 2 4 2" xfId="436" xr:uid="{00000000-0005-0000-0000-0000E4010000}"/>
    <cellStyle name="Moeda 2 4 2 2" xfId="437" xr:uid="{00000000-0005-0000-0000-0000E5010000}"/>
    <cellStyle name="Moeda 2 4 2 2 2" xfId="438" xr:uid="{00000000-0005-0000-0000-0000E6010000}"/>
    <cellStyle name="Moeda 2 4 2 2 2 2" xfId="439" xr:uid="{00000000-0005-0000-0000-0000E7010000}"/>
    <cellStyle name="Moeda 2 4 2 2 3" xfId="440" xr:uid="{00000000-0005-0000-0000-0000E8010000}"/>
    <cellStyle name="Moeda 2 4 2 3" xfId="441" xr:uid="{00000000-0005-0000-0000-0000E9010000}"/>
    <cellStyle name="Moeda 2 4 2 3 2" xfId="442" xr:uid="{00000000-0005-0000-0000-0000EA010000}"/>
    <cellStyle name="Moeda 2 4 2 3 2 2" xfId="443" xr:uid="{00000000-0005-0000-0000-0000EB010000}"/>
    <cellStyle name="Moeda 2 4 2 3 3" xfId="444" xr:uid="{00000000-0005-0000-0000-0000EC010000}"/>
    <cellStyle name="Moeda 2 4 2 4" xfId="445" xr:uid="{00000000-0005-0000-0000-0000ED010000}"/>
    <cellStyle name="Moeda 2 4 2 4 2" xfId="446" xr:uid="{00000000-0005-0000-0000-0000EE010000}"/>
    <cellStyle name="Moeda 2 4 2 5" xfId="447" xr:uid="{00000000-0005-0000-0000-0000EF010000}"/>
    <cellStyle name="Moeda 2 4 2 5 2" xfId="448" xr:uid="{00000000-0005-0000-0000-0000F0010000}"/>
    <cellStyle name="Moeda 2 4 2 6" xfId="449" xr:uid="{00000000-0005-0000-0000-0000F1010000}"/>
    <cellStyle name="Moeda 2 4 3" xfId="450" xr:uid="{00000000-0005-0000-0000-0000F2010000}"/>
    <cellStyle name="Moeda 2 4 3 2" xfId="451" xr:uid="{00000000-0005-0000-0000-0000F3010000}"/>
    <cellStyle name="Moeda 2 4 3 2 2" xfId="452" xr:uid="{00000000-0005-0000-0000-0000F4010000}"/>
    <cellStyle name="Moeda 2 4 3 3" xfId="453" xr:uid="{00000000-0005-0000-0000-0000F5010000}"/>
    <cellStyle name="Moeda 2 4 4" xfId="454" xr:uid="{00000000-0005-0000-0000-0000F6010000}"/>
    <cellStyle name="Moeda 2 4 4 2" xfId="455" xr:uid="{00000000-0005-0000-0000-0000F7010000}"/>
    <cellStyle name="Moeda 2 4 4 2 2" xfId="456" xr:uid="{00000000-0005-0000-0000-0000F8010000}"/>
    <cellStyle name="Moeda 2 4 4 3" xfId="457" xr:uid="{00000000-0005-0000-0000-0000F9010000}"/>
    <cellStyle name="Moeda 2 4 5" xfId="458" xr:uid="{00000000-0005-0000-0000-0000FA010000}"/>
    <cellStyle name="Moeda 2 4 5 2" xfId="459" xr:uid="{00000000-0005-0000-0000-0000FB010000}"/>
    <cellStyle name="Moeda 2 4 6" xfId="460" xr:uid="{00000000-0005-0000-0000-0000FC010000}"/>
    <cellStyle name="Moeda 2 4 6 2" xfId="461" xr:uid="{00000000-0005-0000-0000-0000FD010000}"/>
    <cellStyle name="Moeda 2 4 7" xfId="462" xr:uid="{00000000-0005-0000-0000-0000FE010000}"/>
    <cellStyle name="Moeda 2 4 7 2" xfId="463" xr:uid="{00000000-0005-0000-0000-0000FF010000}"/>
    <cellStyle name="Moeda 2 4 8" xfId="464" xr:uid="{00000000-0005-0000-0000-000000020000}"/>
    <cellStyle name="Moeda 2 4 9" xfId="465" xr:uid="{00000000-0005-0000-0000-000001020000}"/>
    <cellStyle name="Moeda 2 5" xfId="466" xr:uid="{00000000-0005-0000-0000-000002020000}"/>
    <cellStyle name="Moeda 2 5 2" xfId="467" xr:uid="{00000000-0005-0000-0000-000003020000}"/>
    <cellStyle name="Moeda 2 5 2 2" xfId="468" xr:uid="{00000000-0005-0000-0000-000004020000}"/>
    <cellStyle name="Moeda 2 5 2 2 2" xfId="469" xr:uid="{00000000-0005-0000-0000-000005020000}"/>
    <cellStyle name="Moeda 2 5 2 2 2 2" xfId="470" xr:uid="{00000000-0005-0000-0000-000006020000}"/>
    <cellStyle name="Moeda 2 5 2 2 3" xfId="471" xr:uid="{00000000-0005-0000-0000-000007020000}"/>
    <cellStyle name="Moeda 2 5 2 3" xfId="472" xr:uid="{00000000-0005-0000-0000-000008020000}"/>
    <cellStyle name="Moeda 2 5 2 3 2" xfId="473" xr:uid="{00000000-0005-0000-0000-000009020000}"/>
    <cellStyle name="Moeda 2 5 2 3 2 2" xfId="474" xr:uid="{00000000-0005-0000-0000-00000A020000}"/>
    <cellStyle name="Moeda 2 5 2 3 3" xfId="475" xr:uid="{00000000-0005-0000-0000-00000B020000}"/>
    <cellStyle name="Moeda 2 5 2 4" xfId="476" xr:uid="{00000000-0005-0000-0000-00000C020000}"/>
    <cellStyle name="Moeda 2 5 2 4 2" xfId="477" xr:uid="{00000000-0005-0000-0000-00000D020000}"/>
    <cellStyle name="Moeda 2 5 2 5" xfId="478" xr:uid="{00000000-0005-0000-0000-00000E020000}"/>
    <cellStyle name="Moeda 2 5 2 5 2" xfId="479" xr:uid="{00000000-0005-0000-0000-00000F020000}"/>
    <cellStyle name="Moeda 2 5 2 6" xfId="480" xr:uid="{00000000-0005-0000-0000-000010020000}"/>
    <cellStyle name="Moeda 2 5 3" xfId="481" xr:uid="{00000000-0005-0000-0000-000011020000}"/>
    <cellStyle name="Moeda 2 5 3 2" xfId="482" xr:uid="{00000000-0005-0000-0000-000012020000}"/>
    <cellStyle name="Moeda 2 5 3 2 2" xfId="483" xr:uid="{00000000-0005-0000-0000-000013020000}"/>
    <cellStyle name="Moeda 2 5 3 3" xfId="484" xr:uid="{00000000-0005-0000-0000-000014020000}"/>
    <cellStyle name="Moeda 2 5 4" xfId="485" xr:uid="{00000000-0005-0000-0000-000015020000}"/>
    <cellStyle name="Moeda 2 5 4 2" xfId="486" xr:uid="{00000000-0005-0000-0000-000016020000}"/>
    <cellStyle name="Moeda 2 5 4 2 2" xfId="487" xr:uid="{00000000-0005-0000-0000-000017020000}"/>
    <cellStyle name="Moeda 2 5 4 3" xfId="488" xr:uid="{00000000-0005-0000-0000-000018020000}"/>
    <cellStyle name="Moeda 2 5 5" xfId="489" xr:uid="{00000000-0005-0000-0000-000019020000}"/>
    <cellStyle name="Moeda 2 5 5 2" xfId="490" xr:uid="{00000000-0005-0000-0000-00001A020000}"/>
    <cellStyle name="Moeda 2 5 6" xfId="491" xr:uid="{00000000-0005-0000-0000-00001B020000}"/>
    <cellStyle name="Moeda 2 5 6 2" xfId="492" xr:uid="{00000000-0005-0000-0000-00001C020000}"/>
    <cellStyle name="Moeda 2 5 7" xfId="493" xr:uid="{00000000-0005-0000-0000-00001D020000}"/>
    <cellStyle name="Moeda 2 5 7 2" xfId="494" xr:uid="{00000000-0005-0000-0000-00001E020000}"/>
    <cellStyle name="Moeda 2 5 8" xfId="495" xr:uid="{00000000-0005-0000-0000-00001F020000}"/>
    <cellStyle name="Moeda 2 6" xfId="496" xr:uid="{00000000-0005-0000-0000-000020020000}"/>
    <cellStyle name="Moeda 2 6 2" xfId="497" xr:uid="{00000000-0005-0000-0000-000021020000}"/>
    <cellStyle name="Moeda 2 6 2 2" xfId="498" xr:uid="{00000000-0005-0000-0000-000022020000}"/>
    <cellStyle name="Moeda 2 6 2 2 2" xfId="499" xr:uid="{00000000-0005-0000-0000-000023020000}"/>
    <cellStyle name="Moeda 2 6 2 3" xfId="500" xr:uid="{00000000-0005-0000-0000-000024020000}"/>
    <cellStyle name="Moeda 2 6 3" xfId="501" xr:uid="{00000000-0005-0000-0000-000025020000}"/>
    <cellStyle name="Moeda 2 6 3 2" xfId="502" xr:uid="{00000000-0005-0000-0000-000026020000}"/>
    <cellStyle name="Moeda 2 6 3 2 2" xfId="503" xr:uid="{00000000-0005-0000-0000-000027020000}"/>
    <cellStyle name="Moeda 2 6 3 3" xfId="504" xr:uid="{00000000-0005-0000-0000-000028020000}"/>
    <cellStyle name="Moeda 2 6 4" xfId="505" xr:uid="{00000000-0005-0000-0000-000029020000}"/>
    <cellStyle name="Moeda 2 6 4 2" xfId="506" xr:uid="{00000000-0005-0000-0000-00002A020000}"/>
    <cellStyle name="Moeda 2 6 5" xfId="507" xr:uid="{00000000-0005-0000-0000-00002B020000}"/>
    <cellStyle name="Moeda 2 6 5 2" xfId="508" xr:uid="{00000000-0005-0000-0000-00002C020000}"/>
    <cellStyle name="Moeda 2 6 6" xfId="509" xr:uid="{00000000-0005-0000-0000-00002D020000}"/>
    <cellStyle name="Moeda 2 7" xfId="510" xr:uid="{00000000-0005-0000-0000-00002E020000}"/>
    <cellStyle name="Moeda 2 7 2" xfId="511" xr:uid="{00000000-0005-0000-0000-00002F020000}"/>
    <cellStyle name="Moeda 2 7 2 2" xfId="512" xr:uid="{00000000-0005-0000-0000-000030020000}"/>
    <cellStyle name="Moeda 2 7 3" xfId="513" xr:uid="{00000000-0005-0000-0000-000031020000}"/>
    <cellStyle name="Moeda 2 8" xfId="514" xr:uid="{00000000-0005-0000-0000-000032020000}"/>
    <cellStyle name="Moeda 2 8 2" xfId="515" xr:uid="{00000000-0005-0000-0000-000033020000}"/>
    <cellStyle name="Moeda 2 8 2 2" xfId="516" xr:uid="{00000000-0005-0000-0000-000034020000}"/>
    <cellStyle name="Moeda 2 8 3" xfId="517" xr:uid="{00000000-0005-0000-0000-000035020000}"/>
    <cellStyle name="Moeda 2 9" xfId="518" xr:uid="{00000000-0005-0000-0000-000036020000}"/>
    <cellStyle name="Moeda 2 9 2" xfId="519" xr:uid="{00000000-0005-0000-0000-000037020000}"/>
    <cellStyle name="Moeda 3" xfId="520" xr:uid="{00000000-0005-0000-0000-000038020000}"/>
    <cellStyle name="Moeda 4" xfId="521" xr:uid="{00000000-0005-0000-0000-000039020000}"/>
    <cellStyle name="Moeda 4 2" xfId="522" xr:uid="{00000000-0005-0000-0000-00003A020000}"/>
    <cellStyle name="Moeda 5" xfId="523" xr:uid="{00000000-0005-0000-0000-00003B020000}"/>
    <cellStyle name="Moeda 5 2" xfId="524" xr:uid="{00000000-0005-0000-0000-00003C020000}"/>
    <cellStyle name="Neutra" xfId="525" xr:uid="{00000000-0005-0000-0000-00003D020000}"/>
    <cellStyle name="Neutra 2" xfId="526" xr:uid="{00000000-0005-0000-0000-00003E020000}"/>
    <cellStyle name="Neutro 2" xfId="527" xr:uid="{00000000-0005-0000-0000-00003F020000}"/>
    <cellStyle name="Neutro 3" xfId="528" xr:uid="{00000000-0005-0000-0000-000040020000}"/>
    <cellStyle name="Normal" xfId="0" builtinId="0"/>
    <cellStyle name="Normal 10" xfId="529" xr:uid="{00000000-0005-0000-0000-000041020000}"/>
    <cellStyle name="Normal 10 2" xfId="530" xr:uid="{00000000-0005-0000-0000-000042020000}"/>
    <cellStyle name="Normal 10 2 2" xfId="531" xr:uid="{00000000-0005-0000-0000-000043020000}"/>
    <cellStyle name="Normal 10 2 3" xfId="532" xr:uid="{00000000-0005-0000-0000-000044020000}"/>
    <cellStyle name="Normal 10 3" xfId="533" xr:uid="{00000000-0005-0000-0000-000045020000}"/>
    <cellStyle name="Normal 10 3 2" xfId="534" xr:uid="{00000000-0005-0000-0000-000046020000}"/>
    <cellStyle name="Normal 10 4" xfId="535" xr:uid="{00000000-0005-0000-0000-000047020000}"/>
    <cellStyle name="Normal 10 5" xfId="536" xr:uid="{00000000-0005-0000-0000-000048020000}"/>
    <cellStyle name="Normal 10_P_2015_XX_EST_XX_MED_R00_(np)( MQT + MED )" xfId="537" xr:uid="{00000000-0005-0000-0000-000049020000}"/>
    <cellStyle name="Normal 11" xfId="538" xr:uid="{00000000-0005-0000-0000-00004A020000}"/>
    <cellStyle name="Normal 11 6" xfId="539" xr:uid="{00000000-0005-0000-0000-00004B020000}"/>
    <cellStyle name="Normal 12" xfId="540" xr:uid="{00000000-0005-0000-0000-00004C020000}"/>
    <cellStyle name="Normal 12 2" xfId="541" xr:uid="{00000000-0005-0000-0000-00004D020000}"/>
    <cellStyle name="Normal 12 3" xfId="542" xr:uid="{00000000-0005-0000-0000-00004E020000}"/>
    <cellStyle name="Normal 12 3 2" xfId="543" xr:uid="{00000000-0005-0000-0000-00004F020000}"/>
    <cellStyle name="Normal 12 3 4 2 2" xfId="544" xr:uid="{00000000-0005-0000-0000-000050020000}"/>
    <cellStyle name="Normal 12 4" xfId="545" xr:uid="{00000000-0005-0000-0000-000051020000}"/>
    <cellStyle name="Normal 13" xfId="546" xr:uid="{00000000-0005-0000-0000-000052020000}"/>
    <cellStyle name="Normal 14" xfId="547" xr:uid="{00000000-0005-0000-0000-000053020000}"/>
    <cellStyle name="Normal 14 2" xfId="548" xr:uid="{00000000-0005-0000-0000-000054020000}"/>
    <cellStyle name="Normal 14 2 2" xfId="549" xr:uid="{00000000-0005-0000-0000-000055020000}"/>
    <cellStyle name="Normal 14 2 3" xfId="550" xr:uid="{00000000-0005-0000-0000-000056020000}"/>
    <cellStyle name="Normal 14 3" xfId="551" xr:uid="{00000000-0005-0000-0000-000057020000}"/>
    <cellStyle name="Normal 14 4" xfId="552" xr:uid="{00000000-0005-0000-0000-000058020000}"/>
    <cellStyle name="Normal 15" xfId="553" xr:uid="{00000000-0005-0000-0000-000059020000}"/>
    <cellStyle name="Normal 15 2" xfId="554" xr:uid="{00000000-0005-0000-0000-00005A020000}"/>
    <cellStyle name="Normal 16" xfId="555" xr:uid="{00000000-0005-0000-0000-00005B020000}"/>
    <cellStyle name="Normal 16 2" xfId="556" xr:uid="{00000000-0005-0000-0000-00005C020000}"/>
    <cellStyle name="Normal 16 2 2" xfId="557" xr:uid="{00000000-0005-0000-0000-00005D020000}"/>
    <cellStyle name="Normal 16 2 3" xfId="558" xr:uid="{00000000-0005-0000-0000-00005E020000}"/>
    <cellStyle name="Normal 16 3" xfId="559" xr:uid="{00000000-0005-0000-0000-00005F020000}"/>
    <cellStyle name="Normal 16 4" xfId="560" xr:uid="{00000000-0005-0000-0000-000060020000}"/>
    <cellStyle name="Normal 17" xfId="561" xr:uid="{00000000-0005-0000-0000-000061020000}"/>
    <cellStyle name="Normal 18" xfId="562" xr:uid="{00000000-0005-0000-0000-000062020000}"/>
    <cellStyle name="Normal 19" xfId="563" xr:uid="{00000000-0005-0000-0000-000063020000}"/>
    <cellStyle name="Normal 2" xfId="564" xr:uid="{00000000-0005-0000-0000-000064020000}"/>
    <cellStyle name="Normal 2 10" xfId="565" xr:uid="{00000000-0005-0000-0000-000065020000}"/>
    <cellStyle name="Normal 2 10 2" xfId="566" xr:uid="{00000000-0005-0000-0000-000066020000}"/>
    <cellStyle name="Normal 2 13" xfId="567" xr:uid="{00000000-0005-0000-0000-000067020000}"/>
    <cellStyle name="Normal 2 14" xfId="568" xr:uid="{00000000-0005-0000-0000-000068020000}"/>
    <cellStyle name="Normal 2 2" xfId="569" xr:uid="{00000000-0005-0000-0000-000069020000}"/>
    <cellStyle name="Normal 2 2 2" xfId="570" xr:uid="{00000000-0005-0000-0000-00006A020000}"/>
    <cellStyle name="Normal 2 2 2 2" xfId="571" xr:uid="{00000000-0005-0000-0000-00006B020000}"/>
    <cellStyle name="Normal 2 2 2 2 2" xfId="572" xr:uid="{00000000-0005-0000-0000-00006C020000}"/>
    <cellStyle name="Normal 2 2 2 2 3" xfId="573" xr:uid="{00000000-0005-0000-0000-00006D020000}"/>
    <cellStyle name="Normal 2 2 2 3" xfId="574" xr:uid="{00000000-0005-0000-0000-00006E020000}"/>
    <cellStyle name="Normal 2 2 3" xfId="575" xr:uid="{00000000-0005-0000-0000-00006F020000}"/>
    <cellStyle name="Normal 2 2 4" xfId="576" xr:uid="{00000000-0005-0000-0000-000070020000}"/>
    <cellStyle name="Normal 2 2 5" xfId="577" xr:uid="{00000000-0005-0000-0000-000071020000}"/>
    <cellStyle name="Normal 2 2 6" xfId="578" xr:uid="{00000000-0005-0000-0000-000072020000}"/>
    <cellStyle name="Normal 2 2_P_2015_XX_EST_XX_MED_R00_(np)( MQT + MED )" xfId="579" xr:uid="{00000000-0005-0000-0000-000073020000}"/>
    <cellStyle name="Normal 2 3" xfId="580" xr:uid="{00000000-0005-0000-0000-000074020000}"/>
    <cellStyle name="Normal 2 3 2" xfId="581" xr:uid="{00000000-0005-0000-0000-000075020000}"/>
    <cellStyle name="Normal 2 3 2 2" xfId="582" xr:uid="{00000000-0005-0000-0000-000076020000}"/>
    <cellStyle name="Normal 2 3 2 3" xfId="583" xr:uid="{00000000-0005-0000-0000-000077020000}"/>
    <cellStyle name="Normal 2 3 3" xfId="584" xr:uid="{00000000-0005-0000-0000-000078020000}"/>
    <cellStyle name="Normal 2 4" xfId="585" xr:uid="{00000000-0005-0000-0000-000079020000}"/>
    <cellStyle name="Normal 2 5" xfId="586" xr:uid="{00000000-0005-0000-0000-00007A020000}"/>
    <cellStyle name="Normal 2 5 2" xfId="587" xr:uid="{00000000-0005-0000-0000-00007B020000}"/>
    <cellStyle name="Normal 2 5 3" xfId="588" xr:uid="{00000000-0005-0000-0000-00007C020000}"/>
    <cellStyle name="Normal 2 6" xfId="589" xr:uid="{00000000-0005-0000-0000-00007D020000}"/>
    <cellStyle name="Normal 2 6 2" xfId="590" xr:uid="{00000000-0005-0000-0000-00007E020000}"/>
    <cellStyle name="Normal 2 6 3" xfId="591" xr:uid="{00000000-0005-0000-0000-00007F020000}"/>
    <cellStyle name="Normal 2 7" xfId="592" xr:uid="{00000000-0005-0000-0000-000080020000}"/>
    <cellStyle name="Normal 2 8" xfId="593" xr:uid="{00000000-0005-0000-0000-000081020000}"/>
    <cellStyle name="Normal 2 8 2" xfId="594" xr:uid="{00000000-0005-0000-0000-000082020000}"/>
    <cellStyle name="Normal 2 9" xfId="595" xr:uid="{00000000-0005-0000-0000-000083020000}"/>
    <cellStyle name="Normal 2 9 2" xfId="596" xr:uid="{00000000-0005-0000-0000-000084020000}"/>
    <cellStyle name="Normal 2_MAPA QUANTIDADES" xfId="597" xr:uid="{00000000-0005-0000-0000-000085020000}"/>
    <cellStyle name="Normal 20" xfId="598" xr:uid="{00000000-0005-0000-0000-000086020000}"/>
    <cellStyle name="Normal 21" xfId="599" xr:uid="{00000000-0005-0000-0000-000087020000}"/>
    <cellStyle name="Normal 22" xfId="600" xr:uid="{00000000-0005-0000-0000-000088020000}"/>
    <cellStyle name="Normal 22 2" xfId="601" xr:uid="{00000000-0005-0000-0000-000089020000}"/>
    <cellStyle name="Normal 23" xfId="602" xr:uid="{00000000-0005-0000-0000-00008A020000}"/>
    <cellStyle name="Normal 23 2" xfId="603" xr:uid="{00000000-0005-0000-0000-00008B020000}"/>
    <cellStyle name="Normal 24" xfId="604" xr:uid="{00000000-0005-0000-0000-00008C020000}"/>
    <cellStyle name="Normal 24 2" xfId="605" xr:uid="{00000000-0005-0000-0000-00008D020000}"/>
    <cellStyle name="Normal 24 3" xfId="606" xr:uid="{00000000-0005-0000-0000-00008E020000}"/>
    <cellStyle name="Normal 24 4" xfId="607" xr:uid="{00000000-0005-0000-0000-00008F020000}"/>
    <cellStyle name="Normal 25" xfId="608" xr:uid="{00000000-0005-0000-0000-000090020000}"/>
    <cellStyle name="Normal 25 2" xfId="609" xr:uid="{00000000-0005-0000-0000-000091020000}"/>
    <cellStyle name="Normal 25 3" xfId="610" xr:uid="{00000000-0005-0000-0000-000092020000}"/>
    <cellStyle name="Normal 25 4" xfId="611" xr:uid="{00000000-0005-0000-0000-000093020000}"/>
    <cellStyle name="Normal 26" xfId="612" xr:uid="{00000000-0005-0000-0000-000094020000}"/>
    <cellStyle name="Normal 26 2" xfId="613" xr:uid="{00000000-0005-0000-0000-000095020000}"/>
    <cellStyle name="Normal 27" xfId="614" xr:uid="{00000000-0005-0000-0000-000096020000}"/>
    <cellStyle name="Normal 28" xfId="615" xr:uid="{00000000-0005-0000-0000-000097020000}"/>
    <cellStyle name="Normal 29" xfId="616" xr:uid="{00000000-0005-0000-0000-000098020000}"/>
    <cellStyle name="Normal 29 2" xfId="617" xr:uid="{00000000-0005-0000-0000-000099020000}"/>
    <cellStyle name="Normal 3" xfId="618" xr:uid="{00000000-0005-0000-0000-00009A020000}"/>
    <cellStyle name="Normal 3 2" xfId="619" xr:uid="{00000000-0005-0000-0000-00009B020000}"/>
    <cellStyle name="Normal 3 2 2" xfId="620" xr:uid="{00000000-0005-0000-0000-00009C020000}"/>
    <cellStyle name="Normal 3 2 2 2" xfId="621" xr:uid="{00000000-0005-0000-0000-00009D020000}"/>
    <cellStyle name="Normal 3 2 2 3" xfId="622" xr:uid="{00000000-0005-0000-0000-00009E020000}"/>
    <cellStyle name="Normal 3 2 3" xfId="623" xr:uid="{00000000-0005-0000-0000-00009F020000}"/>
    <cellStyle name="Normal 3 2 4" xfId="624" xr:uid="{00000000-0005-0000-0000-0000A0020000}"/>
    <cellStyle name="Normal 3 2 5" xfId="625" xr:uid="{00000000-0005-0000-0000-0000A1020000}"/>
    <cellStyle name="Normal 3 3" xfId="626" xr:uid="{00000000-0005-0000-0000-0000A2020000}"/>
    <cellStyle name="Normal 3 3 2" xfId="627" xr:uid="{00000000-0005-0000-0000-0000A3020000}"/>
    <cellStyle name="Normal 3 3 3" xfId="628" xr:uid="{00000000-0005-0000-0000-0000A4020000}"/>
    <cellStyle name="Normal 3 3 4" xfId="629" xr:uid="{00000000-0005-0000-0000-0000A5020000}"/>
    <cellStyle name="Normal 3 3 5" xfId="630" xr:uid="{00000000-0005-0000-0000-0000A6020000}"/>
    <cellStyle name="Normal 3 4" xfId="631" xr:uid="{00000000-0005-0000-0000-0000A7020000}"/>
    <cellStyle name="Normal 3 4 2" xfId="632" xr:uid="{00000000-0005-0000-0000-0000A8020000}"/>
    <cellStyle name="Normal 3 4 3" xfId="633" xr:uid="{00000000-0005-0000-0000-0000A9020000}"/>
    <cellStyle name="Normal 3 4 4" xfId="634" xr:uid="{00000000-0005-0000-0000-0000AA020000}"/>
    <cellStyle name="Normal 3 5" xfId="635" xr:uid="{00000000-0005-0000-0000-0000AB020000}"/>
    <cellStyle name="Normal 30" xfId="636" xr:uid="{00000000-0005-0000-0000-0000AC020000}"/>
    <cellStyle name="Normal 31" xfId="637" xr:uid="{00000000-0005-0000-0000-0000AD020000}"/>
    <cellStyle name="Normal 31 2" xfId="638" xr:uid="{00000000-0005-0000-0000-0000AE020000}"/>
    <cellStyle name="Normal 31 3" xfId="639" xr:uid="{00000000-0005-0000-0000-0000AF020000}"/>
    <cellStyle name="Normal 32" xfId="640" xr:uid="{00000000-0005-0000-0000-0000B0020000}"/>
    <cellStyle name="Normal 33" xfId="641" xr:uid="{00000000-0005-0000-0000-0000B1020000}"/>
    <cellStyle name="Normal 34" xfId="642" xr:uid="{00000000-0005-0000-0000-0000B2020000}"/>
    <cellStyle name="Normal 35" xfId="643" xr:uid="{00000000-0005-0000-0000-0000B3020000}"/>
    <cellStyle name="Normal 36" xfId="644" xr:uid="{00000000-0005-0000-0000-0000B4020000}"/>
    <cellStyle name="Normal 37" xfId="645" xr:uid="{00000000-0005-0000-0000-0000B5020000}"/>
    <cellStyle name="Normal 38" xfId="646" xr:uid="{00000000-0005-0000-0000-0000B6020000}"/>
    <cellStyle name="Normal 39" xfId="647" xr:uid="{00000000-0005-0000-0000-0000B7020000}"/>
    <cellStyle name="Normal 4" xfId="648" xr:uid="{00000000-0005-0000-0000-0000B8020000}"/>
    <cellStyle name="Normal 4 2" xfId="649" xr:uid="{00000000-0005-0000-0000-0000B9020000}"/>
    <cellStyle name="Normal 4 2 2" xfId="650" xr:uid="{00000000-0005-0000-0000-0000BA020000}"/>
    <cellStyle name="Normal 4 2 3" xfId="651" xr:uid="{00000000-0005-0000-0000-0000BB020000}"/>
    <cellStyle name="Normal 4 2 4" xfId="652" xr:uid="{00000000-0005-0000-0000-0000BC020000}"/>
    <cellStyle name="Normal 4 3" xfId="653" xr:uid="{00000000-0005-0000-0000-0000BD020000}"/>
    <cellStyle name="Normal 4 3 2" xfId="654" xr:uid="{00000000-0005-0000-0000-0000BE020000}"/>
    <cellStyle name="Normal 4 3 3" xfId="655" xr:uid="{00000000-0005-0000-0000-0000BF020000}"/>
    <cellStyle name="Normal 4 4" xfId="656" xr:uid="{00000000-0005-0000-0000-0000C0020000}"/>
    <cellStyle name="Normal 4 4 2" xfId="657" xr:uid="{00000000-0005-0000-0000-0000C1020000}"/>
    <cellStyle name="Normal 4 4 3" xfId="658" xr:uid="{00000000-0005-0000-0000-0000C2020000}"/>
    <cellStyle name="Normal 4 5" xfId="659" xr:uid="{00000000-0005-0000-0000-0000C3020000}"/>
    <cellStyle name="Normal 4 6" xfId="660" xr:uid="{00000000-0005-0000-0000-0000C4020000}"/>
    <cellStyle name="Normal 40" xfId="661" xr:uid="{00000000-0005-0000-0000-0000C5020000}"/>
    <cellStyle name="Normal 41" xfId="662" xr:uid="{00000000-0005-0000-0000-0000C6020000}"/>
    <cellStyle name="Normal 42" xfId="663" xr:uid="{00000000-0005-0000-0000-0000C7020000}"/>
    <cellStyle name="Normal 43" xfId="664" xr:uid="{00000000-0005-0000-0000-0000C8020000}"/>
    <cellStyle name="Normal 44" xfId="665" xr:uid="{00000000-0005-0000-0000-0000C9020000}"/>
    <cellStyle name="Normal 45" xfId="666" xr:uid="{00000000-0005-0000-0000-0000CA020000}"/>
    <cellStyle name="Normal 46" xfId="667" xr:uid="{00000000-0005-0000-0000-0000CB020000}"/>
    <cellStyle name="Normal 47" xfId="668" xr:uid="{00000000-0005-0000-0000-0000CC020000}"/>
    <cellStyle name="Normal 5" xfId="669" xr:uid="{00000000-0005-0000-0000-0000CD020000}"/>
    <cellStyle name="Normal 5 2" xfId="670" xr:uid="{00000000-0005-0000-0000-0000CE020000}"/>
    <cellStyle name="Normal 5 2 2" xfId="671" xr:uid="{00000000-0005-0000-0000-0000CF020000}"/>
    <cellStyle name="Normal 5 2 3" xfId="672" xr:uid="{00000000-0005-0000-0000-0000D0020000}"/>
    <cellStyle name="Normal 5 2 4" xfId="673" xr:uid="{00000000-0005-0000-0000-0000D1020000}"/>
    <cellStyle name="Normal 5 3" xfId="674" xr:uid="{00000000-0005-0000-0000-0000D2020000}"/>
    <cellStyle name="Normal 5 3 2" xfId="675" xr:uid="{00000000-0005-0000-0000-0000D3020000}"/>
    <cellStyle name="Normal 5 3 3" xfId="676" xr:uid="{00000000-0005-0000-0000-0000D4020000}"/>
    <cellStyle name="Normal 5 4" xfId="677" xr:uid="{00000000-0005-0000-0000-0000D5020000}"/>
    <cellStyle name="Normal 5 5" xfId="678" xr:uid="{00000000-0005-0000-0000-0000D6020000}"/>
    <cellStyle name="Normal 5 6" xfId="679" xr:uid="{00000000-0005-0000-0000-0000D7020000}"/>
    <cellStyle name="Normal 6" xfId="680" xr:uid="{00000000-0005-0000-0000-0000D8020000}"/>
    <cellStyle name="Normal 6 2" xfId="681" xr:uid="{00000000-0005-0000-0000-0000D9020000}"/>
    <cellStyle name="Normal 6 2 2" xfId="682" xr:uid="{00000000-0005-0000-0000-0000DA020000}"/>
    <cellStyle name="Normal 6 2 3" xfId="683" xr:uid="{00000000-0005-0000-0000-0000DB020000}"/>
    <cellStyle name="Normal 6 3" xfId="684" xr:uid="{00000000-0005-0000-0000-0000DC020000}"/>
    <cellStyle name="Normal 6 4" xfId="685" xr:uid="{00000000-0005-0000-0000-0000DD020000}"/>
    <cellStyle name="Normal 6 5" xfId="686" xr:uid="{00000000-0005-0000-0000-0000DE020000}"/>
    <cellStyle name="Normal 7" xfId="687" xr:uid="{00000000-0005-0000-0000-0000DF020000}"/>
    <cellStyle name="Normal 7 2" xfId="688" xr:uid="{00000000-0005-0000-0000-0000E0020000}"/>
    <cellStyle name="Normal 7 2 2" xfId="689" xr:uid="{00000000-0005-0000-0000-0000E1020000}"/>
    <cellStyle name="Normal 7 2 3" xfId="690" xr:uid="{00000000-0005-0000-0000-0000E2020000}"/>
    <cellStyle name="Normal 7 3" xfId="691" xr:uid="{00000000-0005-0000-0000-0000E3020000}"/>
    <cellStyle name="Normal 7 4" xfId="692" xr:uid="{00000000-0005-0000-0000-0000E4020000}"/>
    <cellStyle name="Normal 7 5" xfId="693" xr:uid="{00000000-0005-0000-0000-0000E5020000}"/>
    <cellStyle name="Normal 8" xfId="694" xr:uid="{00000000-0005-0000-0000-0000E6020000}"/>
    <cellStyle name="Normal 9" xfId="695" xr:uid="{00000000-0005-0000-0000-0000E7020000}"/>
    <cellStyle name="Normal 9 2" xfId="696" xr:uid="{00000000-0005-0000-0000-0000E8020000}"/>
    <cellStyle name="Normal 9 3" xfId="697" xr:uid="{00000000-0005-0000-0000-0000E9020000}"/>
    <cellStyle name="Normal-Artigo" xfId="698" xr:uid="{00000000-0005-0000-0000-0000EA020000}"/>
    <cellStyle name="Normal-Designação" xfId="699" xr:uid="{00000000-0005-0000-0000-0000EB020000}"/>
    <cellStyle name="Normal-Preços" xfId="700" xr:uid="{00000000-0005-0000-0000-0000EC020000}"/>
    <cellStyle name="Normal-Quantidade" xfId="701" xr:uid="{00000000-0005-0000-0000-0000ED020000}"/>
    <cellStyle name="Normal-Unidades" xfId="702" xr:uid="{00000000-0005-0000-0000-0000EE020000}"/>
    <cellStyle name="Percentagem 2" xfId="703" xr:uid="{00000000-0005-0000-0000-0000EF020000}"/>
    <cellStyle name="Percentagem 3" xfId="704" xr:uid="{00000000-0005-0000-0000-0000F0020000}"/>
    <cellStyle name="STYLE1" xfId="705" xr:uid="{00000000-0005-0000-0000-0000F1020000}"/>
    <cellStyle name="Título 1 2" xfId="706" xr:uid="{00000000-0005-0000-0000-0000F2020000}"/>
    <cellStyle name="Título 2 2" xfId="707" xr:uid="{00000000-0005-0000-0000-0000F3020000}"/>
    <cellStyle name="Título 3 2" xfId="708" xr:uid="{00000000-0005-0000-0000-0000F4020000}"/>
    <cellStyle name="Título 4 2" xfId="709" xr:uid="{00000000-0005-0000-0000-0000F5020000}"/>
    <cellStyle name="Total 2" xfId="710" xr:uid="{00000000-0005-0000-0000-0000F6020000}"/>
    <cellStyle name="Total 2 2" xfId="711" xr:uid="{00000000-0005-0000-0000-0000F7020000}"/>
    <cellStyle name="Total 2 3" xfId="712" xr:uid="{00000000-0005-0000-0000-0000F8020000}"/>
    <cellStyle name="Vírgula 2" xfId="713" xr:uid="{00000000-0005-0000-0000-0000F9020000}"/>
    <cellStyle name="Vírgula 2 10" xfId="714" xr:uid="{00000000-0005-0000-0000-0000FA020000}"/>
    <cellStyle name="Vírgula 2 2" xfId="715" xr:uid="{00000000-0005-0000-0000-0000FB020000}"/>
    <cellStyle name="Vírgula 2 2 2" xfId="716" xr:uid="{00000000-0005-0000-0000-0000FC020000}"/>
    <cellStyle name="Vírgula 2 2 2 2" xfId="717" xr:uid="{00000000-0005-0000-0000-0000FD020000}"/>
    <cellStyle name="Vírgula 2 2 2 3" xfId="718" xr:uid="{00000000-0005-0000-0000-0000FE020000}"/>
    <cellStyle name="Vírgula 2 2 3" xfId="719" xr:uid="{00000000-0005-0000-0000-0000FF020000}"/>
    <cellStyle name="Vírgula 2 2 3 2" xfId="720" xr:uid="{00000000-0005-0000-0000-000000030000}"/>
    <cellStyle name="Vírgula 2 2 4" xfId="721" xr:uid="{00000000-0005-0000-0000-000001030000}"/>
    <cellStyle name="Vírgula 2 2_P_2015_XX_EST_XX_MED_R00_(np)( MQT + MED )" xfId="722" xr:uid="{00000000-0005-0000-0000-000002030000}"/>
    <cellStyle name="Vírgula 2 3" xfId="723" xr:uid="{00000000-0005-0000-0000-000003030000}"/>
    <cellStyle name="Vírgula 2 3 2" xfId="724" xr:uid="{00000000-0005-0000-0000-000004030000}"/>
    <cellStyle name="Vírgula 2 3 3" xfId="725" xr:uid="{00000000-0005-0000-0000-000005030000}"/>
    <cellStyle name="Vírgula 2 4" xfId="726" xr:uid="{00000000-0005-0000-0000-000006030000}"/>
    <cellStyle name="Vírgula 2 4 2" xfId="727" xr:uid="{00000000-0005-0000-0000-000007030000}"/>
    <cellStyle name="Vírgula 2 5" xfId="728" xr:uid="{00000000-0005-0000-0000-000008030000}"/>
    <cellStyle name="Vírgula 2 6" xfId="729" xr:uid="{00000000-0005-0000-0000-000009030000}"/>
    <cellStyle name="Vírgula 2 7" xfId="730" xr:uid="{00000000-0005-0000-0000-00000A030000}"/>
    <cellStyle name="Vírgula 2 8" xfId="731" xr:uid="{00000000-0005-0000-0000-00000B030000}"/>
    <cellStyle name="Vírgula 2 9" xfId="732" xr:uid="{00000000-0005-0000-0000-00000C030000}"/>
    <cellStyle name="Vírgula 3" xfId="733" xr:uid="{00000000-0005-0000-0000-00000D030000}"/>
    <cellStyle name="Vírgula 3 2" xfId="734" xr:uid="{00000000-0005-0000-0000-00000E030000}"/>
    <cellStyle name="Vírgula 3 2 2" xfId="735" xr:uid="{00000000-0005-0000-0000-00000F030000}"/>
    <cellStyle name="Vírgula 3 2 2 2" xfId="736" xr:uid="{00000000-0005-0000-0000-000010030000}"/>
    <cellStyle name="Vírgula 3 2 3" xfId="737" xr:uid="{00000000-0005-0000-0000-000011030000}"/>
    <cellStyle name="Vírgula 3 3" xfId="738" xr:uid="{00000000-0005-0000-0000-000012030000}"/>
    <cellStyle name="Vírgula 3 3 2" xfId="739" xr:uid="{00000000-0005-0000-0000-000013030000}"/>
    <cellStyle name="Vírgula 3 4" xfId="740" xr:uid="{00000000-0005-0000-0000-000014030000}"/>
    <cellStyle name="Vírgula 3 4 2" xfId="741" xr:uid="{00000000-0005-0000-0000-000015030000}"/>
    <cellStyle name="Vírgula 3_P_2015_XX_EST_XX_MED_R00_(np)( MQT + MED )" xfId="742" xr:uid="{00000000-0005-0000-0000-000016030000}"/>
    <cellStyle name="Vírgula 4" xfId="743" xr:uid="{00000000-0005-0000-0000-000017030000}"/>
    <cellStyle name="Vírgula 4 2" xfId="744" xr:uid="{00000000-0005-0000-0000-000018030000}"/>
    <cellStyle name="Vírgula 5" xfId="745" xr:uid="{00000000-0005-0000-0000-000019030000}"/>
    <cellStyle name="Vírgula 6" xfId="746" xr:uid="{00000000-0005-0000-0000-00001A030000}"/>
    <cellStyle name="Vírgula 7" xfId="747" xr:uid="{00000000-0005-0000-0000-00001B03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externalLink" Target="externalLinks/externalLink1.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4.xml"/><Relationship Id="rId5" Type="http://schemas.openxmlformats.org/officeDocument/2006/relationships/externalLink" Target="externalLinks/externalLink3.xml"/><Relationship Id="rId10" Type="http://schemas.openxmlformats.org/officeDocument/2006/relationships/calcChain" Target="calcChain.xml"/><Relationship Id="rId4" Type="http://schemas.openxmlformats.org/officeDocument/2006/relationships/externalLink" Target="externalLinks/externalLink2.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xdr:col>
      <xdr:colOff>19050</xdr:colOff>
      <xdr:row>1</xdr:row>
      <xdr:rowOff>19050</xdr:rowOff>
    </xdr:from>
    <xdr:to>
      <xdr:col>1</xdr:col>
      <xdr:colOff>1076325</xdr:colOff>
      <xdr:row>2</xdr:row>
      <xdr:rowOff>161925</xdr:rowOff>
    </xdr:to>
    <xdr:pic>
      <xdr:nvPicPr>
        <xdr:cNvPr id="1442368" name="Imagem 2">
          <a:extLst>
            <a:ext uri="{FF2B5EF4-FFF2-40B4-BE49-F238E27FC236}">
              <a16:creationId xmlns:a16="http://schemas.microsoft.com/office/drawing/2014/main" id="{00000000-0008-0000-0000-0000400216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533400" y="306705"/>
          <a:ext cx="1057275" cy="43053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-381000</xdr:colOff>
      <xdr:row>11</xdr:row>
      <xdr:rowOff>38100</xdr:rowOff>
    </xdr:from>
    <xdr:to>
      <xdr:col>4</xdr:col>
      <xdr:colOff>381000</xdr:colOff>
      <xdr:row>43</xdr:row>
      <xdr:rowOff>0</xdr:rowOff>
    </xdr:to>
    <xdr:pic>
      <xdr:nvPicPr>
        <xdr:cNvPr id="1442369" name="Imagem 10" descr="HP Sintra V4_1">
          <a:extLst>
            <a:ext uri="{FF2B5EF4-FFF2-40B4-BE49-F238E27FC236}">
              <a16:creationId xmlns:a16="http://schemas.microsoft.com/office/drawing/2014/main" id="{00000000-0008-0000-0000-0000410216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a:xfrm>
          <a:off x="-381000" y="2952750"/>
          <a:ext cx="8370570" cy="472249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247650</xdr:colOff>
      <xdr:row>10</xdr:row>
      <xdr:rowOff>57150</xdr:rowOff>
    </xdr:from>
    <xdr:to>
      <xdr:col>0</xdr:col>
      <xdr:colOff>381000</xdr:colOff>
      <xdr:row>10</xdr:row>
      <xdr:rowOff>57150</xdr:rowOff>
    </xdr:to>
    <xdr:cxnSp macro="">
      <xdr:nvCxnSpPr>
        <xdr:cNvPr id="1442370" name="AutoShape 2">
          <a:extLst>
            <a:ext uri="{FF2B5EF4-FFF2-40B4-BE49-F238E27FC236}">
              <a16:creationId xmlns:a16="http://schemas.microsoft.com/office/drawing/2014/main" id="{00000000-0008-0000-0000-000042021600}"/>
            </a:ext>
          </a:extLst>
        </xdr:cNvPr>
        <xdr:cNvCxnSpPr>
          <a:cxnSpLocks noChangeShapeType="1"/>
        </xdr:cNvCxnSpPr>
      </xdr:nvCxnSpPr>
      <xdr:spPr>
        <a:xfrm>
          <a:off x="247650" y="2716530"/>
          <a:ext cx="133350" cy="0"/>
        </a:xfrm>
        <a:prstGeom prst="straightConnector1">
          <a:avLst/>
        </a:prstGeom>
        <a:noFill/>
        <a:ln w="28575">
          <a:solidFill>
            <a:srgbClr val="333399"/>
          </a:solidFill>
          <a:rou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68686"/>
                </a:outerShdw>
              </a:effectLst>
            </a14:hiddenEffects>
          </a:ext>
        </a:extLst>
      </xdr:spPr>
    </xdr:cxnSp>
    <xdr:clientData/>
  </xdr:twoCellAnchor>
  <xdr:twoCellAnchor>
    <xdr:from>
      <xdr:col>0</xdr:col>
      <xdr:colOff>247650</xdr:colOff>
      <xdr:row>4</xdr:row>
      <xdr:rowOff>57150</xdr:rowOff>
    </xdr:from>
    <xdr:to>
      <xdr:col>0</xdr:col>
      <xdr:colOff>381000</xdr:colOff>
      <xdr:row>4</xdr:row>
      <xdr:rowOff>57150</xdr:rowOff>
    </xdr:to>
    <xdr:cxnSp macro="">
      <xdr:nvCxnSpPr>
        <xdr:cNvPr id="1442371" name="AutoShape 2">
          <a:extLst>
            <a:ext uri="{FF2B5EF4-FFF2-40B4-BE49-F238E27FC236}">
              <a16:creationId xmlns:a16="http://schemas.microsoft.com/office/drawing/2014/main" id="{00000000-0008-0000-0000-000043021600}"/>
            </a:ext>
          </a:extLst>
        </xdr:cNvPr>
        <xdr:cNvCxnSpPr>
          <a:cxnSpLocks noChangeShapeType="1"/>
        </xdr:cNvCxnSpPr>
      </xdr:nvCxnSpPr>
      <xdr:spPr>
        <a:xfrm>
          <a:off x="247650" y="1062990"/>
          <a:ext cx="133350" cy="0"/>
        </a:xfrm>
        <a:prstGeom prst="straightConnector1">
          <a:avLst/>
        </a:prstGeom>
        <a:noFill/>
        <a:ln w="28575">
          <a:solidFill>
            <a:srgbClr val="333399"/>
          </a:solidFill>
          <a:rou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68686"/>
                </a:outerShdw>
              </a:effectLst>
            </a14:hiddenEffects>
          </a:ext>
        </a:extLst>
      </xdr:spPr>
    </xdr:cxnSp>
    <xdr:clientData/>
  </xdr:twoCellAnchor>
  <xdr:twoCellAnchor>
    <xdr:from>
      <xdr:col>2</xdr:col>
      <xdr:colOff>819150</xdr:colOff>
      <xdr:row>26</xdr:row>
      <xdr:rowOff>66675</xdr:rowOff>
    </xdr:from>
    <xdr:to>
      <xdr:col>2</xdr:col>
      <xdr:colOff>971550</xdr:colOff>
      <xdr:row>26</xdr:row>
      <xdr:rowOff>66675</xdr:rowOff>
    </xdr:to>
    <xdr:cxnSp macro="">
      <xdr:nvCxnSpPr>
        <xdr:cNvPr id="1442372" name="AutoShape 33">
          <a:extLst>
            <a:ext uri="{FF2B5EF4-FFF2-40B4-BE49-F238E27FC236}">
              <a16:creationId xmlns:a16="http://schemas.microsoft.com/office/drawing/2014/main" id="{00000000-0008-0000-0000-000044021600}"/>
            </a:ext>
          </a:extLst>
        </xdr:cNvPr>
        <xdr:cNvCxnSpPr>
          <a:cxnSpLocks noChangeShapeType="1"/>
        </xdr:cNvCxnSpPr>
      </xdr:nvCxnSpPr>
      <xdr:spPr>
        <a:xfrm>
          <a:off x="3888740" y="5313045"/>
          <a:ext cx="152400" cy="0"/>
        </a:xfrm>
        <a:prstGeom prst="straightConnector1">
          <a:avLst/>
        </a:prstGeom>
        <a:noFill/>
        <a:ln w="28575">
          <a:solidFill>
            <a:srgbClr val="333399"/>
          </a:solidFill>
          <a:rou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68686"/>
                </a:outerShdw>
              </a:effectLst>
            </a14:hiddenEffects>
          </a:ext>
        </a:extLst>
      </xdr:spPr>
    </xdr:cxnSp>
    <xdr:clientData/>
  </xdr:twoCellAnchor>
  <xdr:twoCellAnchor>
    <xdr:from>
      <xdr:col>0</xdr:col>
      <xdr:colOff>247650</xdr:colOff>
      <xdr:row>46</xdr:row>
      <xdr:rowOff>161925</xdr:rowOff>
    </xdr:from>
    <xdr:to>
      <xdr:col>0</xdr:col>
      <xdr:colOff>381000</xdr:colOff>
      <xdr:row>46</xdr:row>
      <xdr:rowOff>161925</xdr:rowOff>
    </xdr:to>
    <xdr:cxnSp macro="">
      <xdr:nvCxnSpPr>
        <xdr:cNvPr id="1442373" name="AutoShape 2">
          <a:extLst>
            <a:ext uri="{FF2B5EF4-FFF2-40B4-BE49-F238E27FC236}">
              <a16:creationId xmlns:a16="http://schemas.microsoft.com/office/drawing/2014/main" id="{00000000-0008-0000-0000-000045021600}"/>
            </a:ext>
          </a:extLst>
        </xdr:cNvPr>
        <xdr:cNvCxnSpPr>
          <a:cxnSpLocks noChangeShapeType="1"/>
        </xdr:cNvCxnSpPr>
      </xdr:nvCxnSpPr>
      <xdr:spPr>
        <a:xfrm>
          <a:off x="247650" y="8265795"/>
          <a:ext cx="133350" cy="0"/>
        </a:xfrm>
        <a:prstGeom prst="straightConnector1">
          <a:avLst/>
        </a:prstGeom>
        <a:noFill/>
        <a:ln w="28575">
          <a:solidFill>
            <a:srgbClr val="333399"/>
          </a:solidFill>
          <a:rou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68686"/>
                </a:outerShdw>
              </a:effectLst>
            </a14:hiddenEffects>
          </a:ext>
        </a:extLst>
      </xdr:spPr>
    </xdr:cxn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F:\Documents%20and%20Settings\Teixeira\My%20Documents\TRABALHOS%202002\2002-09-30%20-%20ERROS%20&amp;%20OMISS&#213;ES%20-%20Amorim-Lage%20-%20Nova%20F&#225;b.%20Massas\medi&#231;&#245;es%20de%20bet&#227;o%20armado.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arqui01\arquivo\Projectos\Fiscaliza&#231;&#227;o\A20-K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Users\claudia.castro\Downloads\QP%2013R0%20Estimativa%20Orcamental_2008-06-04_papel%20branco.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10.0.0.2\estruturas\_PROJECTOS\P-2013-33_Hotel%20Pangeia\P_PROJECTO\PE_EXECU&#199;&#195;O\PE.2_ELE_TRA\Pecas%20Escritas\P_2012_04_EST_PE_MED_R0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normal"/>
      <sheetName val="aço"/>
      <sheetName val="3.2.4.1.1 - aço caleiras"/>
      <sheetName val="3.2.4.1.7 - aço sap. isoladas"/>
      <sheetName val="3.2.4.1.8 - aço sap. continuas"/>
    </sheetNames>
    <sheetDataSet>
      <sheetData sheetId="0"/>
      <sheetData sheetId="1" refreshError="1"/>
      <sheetData sheetId="2"/>
      <sheetData sheetId="3"/>
      <sheetData sheetId="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18-K1"/>
      <sheetName val="A18_K1"/>
      <sheetName val="CAPA"/>
    </sheetNames>
    <sheetDataSet>
      <sheetData sheetId="0" refreshError="1"/>
      <sheetData sheetId="1"/>
      <sheetData sheetId="2"/>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PA"/>
      <sheetName val="MAPA DE MEDICOES"/>
      <sheetName val="GERAL"/>
    </sheetNames>
    <sheetDataSet>
      <sheetData sheetId="0"/>
      <sheetData sheetId="1"/>
      <sheetData sheetId="2"/>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PA"/>
      <sheetName val="MQT"/>
      <sheetName val="MMD"/>
      <sheetName val="Anexo"/>
      <sheetName val="GERAL"/>
    </sheetNames>
    <sheetDataSet>
      <sheetData sheetId="0"/>
      <sheetData sheetId="1"/>
      <sheetData sheetId="2"/>
      <sheetData sheetId="3" refreshError="1"/>
      <sheetData sheetId="4"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Folha1">
    <pageSetUpPr fitToPage="1"/>
  </sheetPr>
  <dimension ref="B1:H50"/>
  <sheetViews>
    <sheetView topLeftCell="A4" zoomScale="85" zoomScaleNormal="85" workbookViewId="0">
      <selection activeCell="C10" sqref="C10"/>
    </sheetView>
  </sheetViews>
  <sheetFormatPr defaultColWidth="9" defaultRowHeight="11.25"/>
  <cols>
    <col min="2" max="2" width="44.6640625" customWidth="1"/>
    <col min="3" max="3" width="75.6640625" customWidth="1"/>
    <col min="4" max="4" width="3.6640625" customWidth="1"/>
    <col min="5" max="5" width="13.83203125" customWidth="1"/>
    <col min="6" max="6" width="17.6640625" customWidth="1"/>
    <col min="7" max="7" width="26.6640625" customWidth="1"/>
  </cols>
  <sheetData>
    <row r="1" spans="2:8" s="1" customFormat="1" ht="22.7" customHeight="1">
      <c r="B1" s="124"/>
      <c r="C1" s="124"/>
      <c r="D1" s="125"/>
      <c r="E1" s="126"/>
      <c r="G1" s="127"/>
      <c r="H1" s="127"/>
    </row>
    <row r="2" spans="2:8" s="1" customFormat="1" ht="22.7" customHeight="1">
      <c r="B2" s="124"/>
      <c r="C2" s="124"/>
      <c r="D2" s="125"/>
      <c r="E2" s="126"/>
      <c r="G2" s="127"/>
      <c r="H2" s="127"/>
    </row>
    <row r="3" spans="2:8" s="1" customFormat="1" ht="15" customHeight="1">
      <c r="B3" s="124"/>
      <c r="C3" s="124"/>
      <c r="D3" s="125"/>
      <c r="E3" s="125"/>
      <c r="G3" s="127"/>
      <c r="H3" s="127"/>
    </row>
    <row r="4" spans="2:8" s="1" customFormat="1" ht="18.95" customHeight="1">
      <c r="B4" s="124"/>
      <c r="C4" s="124"/>
      <c r="D4" s="124"/>
      <c r="E4" s="124"/>
      <c r="F4"/>
      <c r="G4" s="127"/>
      <c r="H4" s="127"/>
    </row>
    <row r="5" spans="2:8" s="1" customFormat="1" ht="20.100000000000001" customHeight="1">
      <c r="B5" s="128" t="s">
        <v>0</v>
      </c>
      <c r="C5" s="129"/>
      <c r="D5" s="124"/>
      <c r="E5" s="124"/>
      <c r="F5"/>
      <c r="G5" s="127"/>
      <c r="H5" s="127"/>
    </row>
    <row r="6" spans="2:8" s="1" customFormat="1" ht="20.100000000000001" customHeight="1">
      <c r="B6" s="128" t="s">
        <v>1</v>
      </c>
      <c r="C6" s="124"/>
      <c r="D6" s="124"/>
      <c r="E6" s="124"/>
      <c r="F6"/>
      <c r="G6" s="127"/>
      <c r="H6" s="127"/>
    </row>
    <row r="7" spans="2:8" s="1" customFormat="1" ht="20.100000000000001" customHeight="1">
      <c r="B7" s="128" t="s">
        <v>2</v>
      </c>
      <c r="G7" s="127"/>
      <c r="H7" s="127"/>
    </row>
    <row r="8" spans="2:8" ht="20.100000000000001" customHeight="1">
      <c r="B8" s="128" t="s">
        <v>3</v>
      </c>
    </row>
    <row r="9" spans="2:8" ht="24.95" customHeight="1">
      <c r="B9" s="128"/>
    </row>
    <row r="10" spans="2:8" ht="24.95" customHeight="1">
      <c r="B10" s="128"/>
    </row>
    <row r="11" spans="2:8" ht="20.100000000000001" customHeight="1">
      <c r="B11" s="130" t="s">
        <v>4</v>
      </c>
    </row>
    <row r="12" spans="2:8" ht="20.100000000000001" customHeight="1">
      <c r="B12" s="128"/>
    </row>
    <row r="13" spans="2:8" ht="12.75">
      <c r="B13" s="128"/>
    </row>
    <row r="14" spans="2:8" ht="12.75">
      <c r="B14" s="128"/>
    </row>
    <row r="15" spans="2:8" ht="12.75">
      <c r="B15" s="128"/>
    </row>
    <row r="16" spans="2:8" ht="12.75">
      <c r="B16" s="128"/>
    </row>
    <row r="47" spans="2:4" ht="21" customHeight="1">
      <c r="B47" s="131" t="s">
        <v>5</v>
      </c>
      <c r="C47" s="132"/>
    </row>
    <row r="48" spans="2:4" ht="13.7" customHeight="1">
      <c r="B48" s="131" t="s">
        <v>6</v>
      </c>
      <c r="D48" s="133"/>
    </row>
    <row r="49" spans="2:2" ht="17.25" customHeight="1"/>
    <row r="50" spans="2:2">
      <c r="B50" s="134" t="s">
        <v>7</v>
      </c>
    </row>
  </sheetData>
  <pageMargins left="0.7" right="0.7" top="0.75" bottom="0.75" header="0.3" footer="0.3"/>
  <pageSetup paperSize="9" scale="74" fitToHeight="0" orientation="portrait"/>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771"/>
  <sheetViews>
    <sheetView tabSelected="1" workbookViewId="0">
      <selection activeCell="K28" sqref="K28"/>
    </sheetView>
  </sheetViews>
  <sheetFormatPr defaultRowHeight="11.25"/>
  <cols>
    <col min="1" max="1" width="18.83203125" customWidth="1"/>
    <col min="2" max="2" width="80.83203125" customWidth="1"/>
  </cols>
  <sheetData>
    <row r="1" spans="1:6" ht="15">
      <c r="A1" s="2"/>
      <c r="B1" s="3"/>
      <c r="C1" s="4"/>
      <c r="D1" s="5"/>
      <c r="E1" s="6"/>
      <c r="F1" s="7"/>
    </row>
    <row r="2" spans="1:6" ht="15">
      <c r="A2" s="8" t="s">
        <v>8</v>
      </c>
      <c r="B2" s="9"/>
      <c r="C2" s="10"/>
      <c r="D2" s="11"/>
      <c r="E2" s="12"/>
      <c r="F2" s="13"/>
    </row>
    <row r="3" spans="1:6" ht="15">
      <c r="A3" s="14" t="s">
        <v>9</v>
      </c>
      <c r="B3" s="15"/>
      <c r="C3" s="10"/>
      <c r="D3" s="11"/>
      <c r="E3" s="12"/>
      <c r="F3" s="13"/>
    </row>
    <row r="4" spans="1:6" ht="15">
      <c r="A4" s="8" t="s">
        <v>10</v>
      </c>
      <c r="B4" s="9"/>
      <c r="C4" s="10"/>
      <c r="D4" s="11"/>
      <c r="E4" s="12"/>
      <c r="F4" s="13"/>
    </row>
    <row r="5" spans="1:6" ht="15">
      <c r="A5" s="16" t="s">
        <v>1208</v>
      </c>
      <c r="B5" s="9"/>
      <c r="C5" s="10"/>
      <c r="D5" s="11"/>
      <c r="E5" s="12"/>
      <c r="F5" s="13"/>
    </row>
    <row r="6" spans="1:6" ht="15">
      <c r="A6" s="17"/>
      <c r="B6" s="18"/>
      <c r="C6" s="19"/>
      <c r="D6" s="20"/>
      <c r="E6" s="12"/>
      <c r="F6" s="13"/>
    </row>
    <row r="7" spans="1:6">
      <c r="A7" s="21" t="s">
        <v>11</v>
      </c>
      <c r="B7" s="22" t="s">
        <v>12</v>
      </c>
      <c r="C7" s="23" t="s">
        <v>13</v>
      </c>
      <c r="D7" s="24" t="s">
        <v>14</v>
      </c>
      <c r="E7" s="23" t="s">
        <v>15</v>
      </c>
      <c r="F7" s="25"/>
    </row>
    <row r="8" spans="1:6">
      <c r="A8" s="26"/>
      <c r="B8" s="27"/>
      <c r="C8" s="28"/>
      <c r="D8" s="29"/>
      <c r="E8" s="28"/>
      <c r="F8" s="25"/>
    </row>
    <row r="9" spans="1:6">
      <c r="A9" s="26"/>
      <c r="B9" s="27"/>
      <c r="C9" s="28"/>
      <c r="D9" s="29"/>
      <c r="E9" s="23" t="s">
        <v>16</v>
      </c>
      <c r="F9" s="30" t="s">
        <v>17</v>
      </c>
    </row>
    <row r="10" spans="1:6">
      <c r="A10" s="31"/>
      <c r="B10" s="32"/>
      <c r="C10" s="33"/>
      <c r="D10" s="20"/>
      <c r="E10" s="34"/>
      <c r="F10" s="35"/>
    </row>
    <row r="11" spans="1:6">
      <c r="A11" s="36">
        <v>1</v>
      </c>
      <c r="B11" s="37" t="s">
        <v>18</v>
      </c>
      <c r="C11" s="38"/>
      <c r="D11" s="39"/>
      <c r="E11" s="40"/>
      <c r="F11" s="41">
        <f>F36</f>
        <v>0</v>
      </c>
    </row>
    <row r="12" spans="1:6">
      <c r="A12" s="36"/>
      <c r="B12" s="37"/>
      <c r="C12" s="38"/>
      <c r="D12" s="39"/>
      <c r="E12" s="40"/>
      <c r="F12" s="41"/>
    </row>
    <row r="13" spans="1:6">
      <c r="A13" s="36">
        <v>2</v>
      </c>
      <c r="B13" s="37" t="s">
        <v>19</v>
      </c>
      <c r="C13" s="33"/>
      <c r="D13" s="20"/>
      <c r="E13" s="34"/>
      <c r="F13" s="41">
        <f>F75</f>
        <v>0</v>
      </c>
    </row>
    <row r="14" spans="1:6">
      <c r="A14" s="36"/>
      <c r="B14" s="37"/>
      <c r="C14" s="38"/>
      <c r="D14" s="39"/>
      <c r="E14" s="40"/>
      <c r="F14" s="41"/>
    </row>
    <row r="15" spans="1:6">
      <c r="A15" s="36">
        <v>3</v>
      </c>
      <c r="B15" s="37" t="s">
        <v>20</v>
      </c>
      <c r="C15" s="33"/>
      <c r="D15" s="20"/>
      <c r="E15" s="34"/>
      <c r="F15" s="41">
        <f>F87</f>
        <v>0</v>
      </c>
    </row>
    <row r="16" spans="1:6">
      <c r="A16" s="36"/>
      <c r="B16" s="37"/>
      <c r="C16" s="38"/>
      <c r="D16" s="39"/>
      <c r="E16" s="40"/>
      <c r="F16" s="41"/>
    </row>
    <row r="17" spans="1:6">
      <c r="A17" s="36">
        <v>4</v>
      </c>
      <c r="B17" s="37" t="s">
        <v>21</v>
      </c>
      <c r="C17" s="33"/>
      <c r="D17" s="20"/>
      <c r="E17" s="34"/>
      <c r="F17" s="41">
        <f>F109</f>
        <v>0</v>
      </c>
    </row>
    <row r="18" spans="1:6">
      <c r="A18" s="36"/>
      <c r="B18" s="37"/>
      <c r="C18" s="38"/>
      <c r="D18" s="39"/>
      <c r="E18" s="40"/>
      <c r="F18" s="41"/>
    </row>
    <row r="19" spans="1:6" ht="21">
      <c r="A19" s="36">
        <v>5</v>
      </c>
      <c r="B19" s="37" t="s">
        <v>22</v>
      </c>
      <c r="C19" s="33"/>
      <c r="D19" s="20"/>
      <c r="E19" s="34"/>
      <c r="F19" s="41">
        <f>F248</f>
        <v>0</v>
      </c>
    </row>
    <row r="20" spans="1:6">
      <c r="A20" s="31"/>
      <c r="B20" s="32"/>
      <c r="C20" s="33"/>
      <c r="D20" s="20"/>
      <c r="E20" s="34"/>
      <c r="F20" s="35"/>
    </row>
    <row r="21" spans="1:6">
      <c r="A21" s="36">
        <v>6</v>
      </c>
      <c r="B21" s="37" t="s">
        <v>23</v>
      </c>
      <c r="C21" s="33"/>
      <c r="D21" s="20"/>
      <c r="E21" s="34"/>
      <c r="F21" s="41">
        <f>F299</f>
        <v>0</v>
      </c>
    </row>
    <row r="22" spans="1:6">
      <c r="A22" s="31"/>
      <c r="B22" s="32"/>
      <c r="C22" s="33"/>
      <c r="D22" s="20"/>
      <c r="E22" s="34"/>
      <c r="F22" s="41"/>
    </row>
    <row r="23" spans="1:6">
      <c r="A23" s="36">
        <v>7</v>
      </c>
      <c r="B23" s="37" t="s">
        <v>24</v>
      </c>
      <c r="C23" s="33"/>
      <c r="D23" s="20"/>
      <c r="E23" s="34"/>
      <c r="F23" s="41">
        <f>F462</f>
        <v>0</v>
      </c>
    </row>
    <row r="24" spans="1:6">
      <c r="A24" s="31"/>
      <c r="B24" s="32"/>
      <c r="C24" s="33"/>
      <c r="D24" s="20"/>
      <c r="E24" s="34"/>
      <c r="F24" s="41"/>
    </row>
    <row r="25" spans="1:6">
      <c r="A25" s="36">
        <v>8</v>
      </c>
      <c r="B25" s="37" t="s">
        <v>25</v>
      </c>
      <c r="C25" s="33"/>
      <c r="D25" s="20"/>
      <c r="E25" s="34"/>
      <c r="F25" s="41">
        <f>F501</f>
        <v>0</v>
      </c>
    </row>
    <row r="26" spans="1:6">
      <c r="A26" s="31"/>
      <c r="B26" s="32"/>
      <c r="C26" s="33"/>
      <c r="D26" s="20"/>
      <c r="E26" s="34"/>
      <c r="F26" s="41"/>
    </row>
    <row r="27" spans="1:6">
      <c r="A27" s="36">
        <v>9</v>
      </c>
      <c r="B27" s="37" t="s">
        <v>26</v>
      </c>
      <c r="C27" s="33"/>
      <c r="D27" s="20"/>
      <c r="E27" s="34"/>
      <c r="F27" s="41">
        <f>F564</f>
        <v>0</v>
      </c>
    </row>
    <row r="28" spans="1:6">
      <c r="A28" s="36"/>
      <c r="B28" s="37"/>
      <c r="C28" s="33"/>
      <c r="D28" s="20"/>
      <c r="E28" s="34"/>
      <c r="F28" s="41"/>
    </row>
    <row r="29" spans="1:6">
      <c r="A29" s="36">
        <v>10</v>
      </c>
      <c r="B29" s="37" t="s">
        <v>27</v>
      </c>
      <c r="C29" s="33"/>
      <c r="D29" s="20"/>
      <c r="E29" s="34"/>
      <c r="F29" s="41">
        <f>F725</f>
        <v>0</v>
      </c>
    </row>
    <row r="30" spans="1:6">
      <c r="A30" s="36"/>
      <c r="B30" s="37"/>
      <c r="C30" s="33"/>
      <c r="D30" s="20"/>
      <c r="E30" s="34"/>
      <c r="F30" s="41"/>
    </row>
    <row r="31" spans="1:6">
      <c r="A31" s="36">
        <v>11</v>
      </c>
      <c r="B31" s="37" t="s">
        <v>28</v>
      </c>
      <c r="C31" s="33"/>
      <c r="D31" s="20"/>
      <c r="E31" s="34"/>
      <c r="F31" s="41">
        <f>F733</f>
        <v>0</v>
      </c>
    </row>
    <row r="32" spans="1:6">
      <c r="A32" s="31"/>
      <c r="B32" s="32"/>
      <c r="C32" s="33"/>
      <c r="D32" s="20"/>
      <c r="E32" s="34"/>
      <c r="F32" s="35"/>
    </row>
    <row r="33" spans="1:6">
      <c r="A33" s="42"/>
      <c r="B33" s="43" t="s">
        <v>29</v>
      </c>
      <c r="C33" s="44"/>
      <c r="D33" s="45"/>
      <c r="E33" s="46"/>
      <c r="F33" s="47">
        <f>SUM(F10:F31)</f>
        <v>0</v>
      </c>
    </row>
    <row r="34" spans="1:6" ht="294">
      <c r="A34" s="31"/>
      <c r="B34" s="32" t="s">
        <v>30</v>
      </c>
      <c r="C34" s="33"/>
      <c r="D34" s="20"/>
      <c r="E34" s="34"/>
      <c r="F34" s="35"/>
    </row>
    <row r="35" spans="1:6">
      <c r="A35" s="31"/>
      <c r="B35" s="32"/>
      <c r="C35" s="33"/>
      <c r="D35" s="20"/>
      <c r="E35" s="34"/>
      <c r="F35" s="35"/>
    </row>
    <row r="36" spans="1:6">
      <c r="A36" s="48">
        <v>1</v>
      </c>
      <c r="B36" s="49" t="s">
        <v>18</v>
      </c>
      <c r="C36" s="50"/>
      <c r="D36" s="51"/>
      <c r="E36" s="52"/>
      <c r="F36" s="53">
        <f>SUM(F38:F73)</f>
        <v>0</v>
      </c>
    </row>
    <row r="37" spans="1:6">
      <c r="A37" s="31"/>
      <c r="B37" s="32"/>
      <c r="C37" s="33"/>
      <c r="D37" s="20"/>
      <c r="E37" s="34"/>
      <c r="F37" s="35"/>
    </row>
    <row r="38" spans="1:6" ht="42">
      <c r="A38" s="31" t="s">
        <v>31</v>
      </c>
      <c r="B38" s="32" t="s">
        <v>32</v>
      </c>
      <c r="C38" s="33"/>
      <c r="D38" s="20"/>
      <c r="E38" s="34"/>
      <c r="F38" s="35"/>
    </row>
    <row r="39" spans="1:6">
      <c r="A39" s="31" t="s">
        <v>33</v>
      </c>
      <c r="B39" s="32" t="s">
        <v>34</v>
      </c>
      <c r="C39" s="33"/>
      <c r="D39" s="20"/>
      <c r="E39" s="34"/>
      <c r="F39" s="35"/>
    </row>
    <row r="40" spans="1:6">
      <c r="A40" s="31" t="s">
        <v>35</v>
      </c>
      <c r="B40" s="32" t="s">
        <v>36</v>
      </c>
      <c r="C40" s="33"/>
      <c r="D40" s="20"/>
      <c r="E40" s="34"/>
      <c r="F40" s="35"/>
    </row>
    <row r="41" spans="1:6">
      <c r="A41" s="31" t="s">
        <v>37</v>
      </c>
      <c r="B41" s="32" t="s">
        <v>38</v>
      </c>
      <c r="C41" s="33"/>
      <c r="D41" s="20"/>
      <c r="E41" s="34"/>
      <c r="F41" s="35"/>
    </row>
    <row r="42" spans="1:6">
      <c r="A42" s="31" t="s">
        <v>39</v>
      </c>
      <c r="B42" s="32" t="s">
        <v>40</v>
      </c>
      <c r="C42" s="33"/>
      <c r="D42" s="20"/>
      <c r="E42" s="34"/>
      <c r="F42" s="35"/>
    </row>
    <row r="43" spans="1:6">
      <c r="A43" s="31" t="s">
        <v>41</v>
      </c>
      <c r="B43" s="32" t="s">
        <v>42</v>
      </c>
      <c r="C43" s="33"/>
      <c r="D43" s="20"/>
      <c r="E43" s="34"/>
      <c r="F43" s="35"/>
    </row>
    <row r="44" spans="1:6">
      <c r="A44" s="31" t="s">
        <v>43</v>
      </c>
      <c r="B44" s="32" t="s">
        <v>44</v>
      </c>
      <c r="C44" s="33"/>
      <c r="D44" s="20"/>
      <c r="E44" s="34"/>
      <c r="F44" s="35"/>
    </row>
    <row r="45" spans="1:6">
      <c r="A45" s="31" t="s">
        <v>45</v>
      </c>
      <c r="B45" s="32" t="s">
        <v>46</v>
      </c>
      <c r="C45" s="33"/>
      <c r="D45" s="20"/>
      <c r="E45" s="34"/>
      <c r="F45" s="35"/>
    </row>
    <row r="46" spans="1:6">
      <c r="A46" s="31" t="s">
        <v>47</v>
      </c>
      <c r="B46" s="32" t="s">
        <v>48</v>
      </c>
      <c r="C46" s="33"/>
      <c r="D46" s="20"/>
      <c r="E46" s="34"/>
      <c r="F46" s="35"/>
    </row>
    <row r="47" spans="1:6">
      <c r="A47" s="31" t="s">
        <v>49</v>
      </c>
      <c r="B47" s="32" t="s">
        <v>50</v>
      </c>
      <c r="C47" s="33"/>
      <c r="D47" s="20"/>
      <c r="E47" s="34"/>
      <c r="F47" s="35"/>
    </row>
    <row r="48" spans="1:6">
      <c r="A48" s="31" t="s">
        <v>51</v>
      </c>
      <c r="B48" s="32" t="s">
        <v>52</v>
      </c>
      <c r="C48" s="33"/>
      <c r="D48" s="20"/>
      <c r="E48" s="34"/>
      <c r="F48" s="35"/>
    </row>
    <row r="49" spans="1:6">
      <c r="A49" s="31" t="s">
        <v>53</v>
      </c>
      <c r="B49" s="32" t="s">
        <v>54</v>
      </c>
      <c r="C49" s="33"/>
      <c r="D49" s="20"/>
      <c r="E49" s="34"/>
      <c r="F49" s="35"/>
    </row>
    <row r="50" spans="1:6">
      <c r="A50" s="31" t="s">
        <v>55</v>
      </c>
      <c r="B50" s="32" t="s">
        <v>56</v>
      </c>
      <c r="C50" s="33"/>
      <c r="D50" s="20"/>
      <c r="E50" s="34"/>
      <c r="F50" s="35"/>
    </row>
    <row r="51" spans="1:6">
      <c r="A51" s="31" t="s">
        <v>57</v>
      </c>
      <c r="B51" s="32" t="s">
        <v>58</v>
      </c>
      <c r="C51" s="33"/>
      <c r="D51" s="20"/>
      <c r="E51" s="34"/>
      <c r="F51" s="35"/>
    </row>
    <row r="52" spans="1:6">
      <c r="A52" s="31" t="s">
        <v>59</v>
      </c>
      <c r="B52" s="32" t="s">
        <v>60</v>
      </c>
      <c r="C52" s="33"/>
      <c r="D52" s="20"/>
      <c r="E52" s="34"/>
      <c r="F52" s="35"/>
    </row>
    <row r="53" spans="1:6">
      <c r="A53" s="31" t="s">
        <v>61</v>
      </c>
      <c r="B53" s="32" t="s">
        <v>62</v>
      </c>
      <c r="C53" s="33"/>
      <c r="D53" s="20"/>
      <c r="E53" s="34"/>
      <c r="F53" s="35"/>
    </row>
    <row r="54" spans="1:6">
      <c r="A54" s="31" t="s">
        <v>63</v>
      </c>
      <c r="B54" s="32" t="s">
        <v>64</v>
      </c>
      <c r="C54" s="33"/>
      <c r="D54" s="20"/>
      <c r="E54" s="34"/>
      <c r="F54" s="35"/>
    </row>
    <row r="55" spans="1:6">
      <c r="A55" s="31" t="s">
        <v>65</v>
      </c>
      <c r="B55" s="32" t="s">
        <v>66</v>
      </c>
      <c r="C55" s="33"/>
      <c r="D55" s="20"/>
      <c r="E55" s="34"/>
      <c r="F55" s="35"/>
    </row>
    <row r="56" spans="1:6" ht="31.5">
      <c r="A56" s="31" t="s">
        <v>67</v>
      </c>
      <c r="B56" s="32" t="s">
        <v>68</v>
      </c>
      <c r="C56" s="33"/>
      <c r="D56" s="20"/>
      <c r="E56" s="34"/>
      <c r="F56" s="35"/>
    </row>
    <row r="57" spans="1:6">
      <c r="A57" s="31" t="s">
        <v>69</v>
      </c>
      <c r="B57" s="32" t="s">
        <v>70</v>
      </c>
      <c r="C57" s="33"/>
      <c r="D57" s="20"/>
      <c r="E57" s="34"/>
      <c r="F57" s="35"/>
    </row>
    <row r="58" spans="1:6">
      <c r="A58" s="31" t="s">
        <v>71</v>
      </c>
      <c r="B58" s="32" t="s">
        <v>72</v>
      </c>
      <c r="C58" s="33"/>
      <c r="D58" s="20"/>
      <c r="E58" s="34"/>
      <c r="F58" s="35"/>
    </row>
    <row r="59" spans="1:6">
      <c r="A59" s="31" t="s">
        <v>73</v>
      </c>
      <c r="B59" s="32" t="s">
        <v>74</v>
      </c>
      <c r="C59" s="33"/>
      <c r="D59" s="20"/>
      <c r="E59" s="34"/>
      <c r="F59" s="35"/>
    </row>
    <row r="60" spans="1:6">
      <c r="A60" s="31" t="s">
        <v>75</v>
      </c>
      <c r="B60" s="32" t="s">
        <v>76</v>
      </c>
      <c r="C60" s="33"/>
      <c r="D60" s="20"/>
      <c r="E60" s="34"/>
      <c r="F60" s="35"/>
    </row>
    <row r="61" spans="1:6">
      <c r="A61" s="31" t="s">
        <v>77</v>
      </c>
      <c r="B61" s="32" t="s">
        <v>78</v>
      </c>
      <c r="C61" s="33"/>
      <c r="D61" s="20"/>
      <c r="E61" s="34"/>
      <c r="F61" s="35"/>
    </row>
    <row r="62" spans="1:6">
      <c r="A62" s="31" t="s">
        <v>79</v>
      </c>
      <c r="B62" s="32" t="s">
        <v>80</v>
      </c>
      <c r="C62" s="33"/>
      <c r="D62" s="20"/>
      <c r="E62" s="34"/>
      <c r="F62" s="35"/>
    </row>
    <row r="63" spans="1:6">
      <c r="A63" s="31" t="s">
        <v>81</v>
      </c>
      <c r="B63" s="32" t="s">
        <v>82</v>
      </c>
      <c r="C63" s="33"/>
      <c r="D63" s="20"/>
      <c r="E63" s="34"/>
      <c r="F63" s="35"/>
    </row>
    <row r="64" spans="1:6">
      <c r="A64" s="31" t="s">
        <v>83</v>
      </c>
      <c r="B64" s="32" t="s">
        <v>84</v>
      </c>
      <c r="C64" s="33"/>
      <c r="D64" s="20"/>
      <c r="E64" s="34"/>
      <c r="F64" s="35"/>
    </row>
    <row r="65" spans="1:6">
      <c r="A65" s="31" t="s">
        <v>85</v>
      </c>
      <c r="B65" s="32" t="s">
        <v>86</v>
      </c>
      <c r="C65" s="33"/>
      <c r="D65" s="20"/>
      <c r="E65" s="34"/>
      <c r="F65" s="35"/>
    </row>
    <row r="66" spans="1:6">
      <c r="A66" s="31" t="s">
        <v>87</v>
      </c>
      <c r="B66" s="32" t="s">
        <v>88</v>
      </c>
      <c r="C66" s="33"/>
      <c r="D66" s="20"/>
      <c r="E66" s="34"/>
      <c r="F66" s="35"/>
    </row>
    <row r="67" spans="1:6">
      <c r="A67" s="31" t="s">
        <v>89</v>
      </c>
      <c r="B67" s="32" t="s">
        <v>90</v>
      </c>
      <c r="C67" s="33"/>
      <c r="D67" s="20"/>
      <c r="E67" s="34"/>
      <c r="F67" s="35"/>
    </row>
    <row r="68" spans="1:6">
      <c r="A68" s="31" t="s">
        <v>91</v>
      </c>
      <c r="B68" s="32" t="s">
        <v>92</v>
      </c>
      <c r="C68" s="33"/>
      <c r="D68" s="20"/>
      <c r="E68" s="34"/>
      <c r="F68" s="35"/>
    </row>
    <row r="69" spans="1:6">
      <c r="A69" s="31" t="s">
        <v>93</v>
      </c>
      <c r="B69" s="32" t="s">
        <v>94</v>
      </c>
      <c r="C69" s="33" t="s">
        <v>95</v>
      </c>
      <c r="D69" s="20">
        <v>1</v>
      </c>
      <c r="E69" s="34"/>
      <c r="F69" s="35">
        <f t="shared" ref="F69:F73" si="0">D69*E69</f>
        <v>0</v>
      </c>
    </row>
    <row r="70" spans="1:6">
      <c r="A70" s="31" t="s">
        <v>96</v>
      </c>
      <c r="B70" s="32" t="s">
        <v>97</v>
      </c>
      <c r="C70" s="33" t="s">
        <v>95</v>
      </c>
      <c r="D70" s="20">
        <v>1</v>
      </c>
      <c r="E70" s="34"/>
      <c r="F70" s="35">
        <f t="shared" si="0"/>
        <v>0</v>
      </c>
    </row>
    <row r="71" spans="1:6">
      <c r="A71" s="31" t="s">
        <v>98</v>
      </c>
      <c r="B71" s="32" t="s">
        <v>99</v>
      </c>
      <c r="C71" s="33" t="s">
        <v>95</v>
      </c>
      <c r="D71" s="20">
        <v>1</v>
      </c>
      <c r="E71" s="34"/>
      <c r="F71" s="35">
        <f t="shared" si="0"/>
        <v>0</v>
      </c>
    </row>
    <row r="72" spans="1:6" ht="21">
      <c r="A72" s="54" t="s">
        <v>100</v>
      </c>
      <c r="B72" s="55" t="s">
        <v>101</v>
      </c>
      <c r="C72" s="56" t="s">
        <v>102</v>
      </c>
      <c r="D72" s="57">
        <v>2</v>
      </c>
      <c r="E72" s="58"/>
      <c r="F72" s="59">
        <f t="shared" si="0"/>
        <v>0</v>
      </c>
    </row>
    <row r="73" spans="1:6" ht="21">
      <c r="A73" s="54" t="s">
        <v>103</v>
      </c>
      <c r="B73" s="55" t="s">
        <v>104</v>
      </c>
      <c r="C73" s="56" t="s">
        <v>102</v>
      </c>
      <c r="D73" s="57">
        <v>2</v>
      </c>
      <c r="E73" s="58"/>
      <c r="F73" s="59">
        <f t="shared" si="0"/>
        <v>0</v>
      </c>
    </row>
    <row r="74" spans="1:6">
      <c r="A74" s="31"/>
      <c r="B74" s="32"/>
      <c r="C74" s="33"/>
      <c r="D74" s="20">
        <v>0</v>
      </c>
      <c r="E74" s="34"/>
      <c r="F74" s="35">
        <f t="shared" ref="F74:F135" si="1">D74*E74</f>
        <v>0</v>
      </c>
    </row>
    <row r="75" spans="1:6">
      <c r="A75" s="48">
        <v>2</v>
      </c>
      <c r="B75" s="49" t="s">
        <v>105</v>
      </c>
      <c r="C75" s="50"/>
      <c r="D75" s="51"/>
      <c r="E75" s="52"/>
      <c r="F75" s="53">
        <f>SUM(F76:F86)</f>
        <v>0</v>
      </c>
    </row>
    <row r="76" spans="1:6" ht="31.5">
      <c r="A76" s="60" t="s">
        <v>106</v>
      </c>
      <c r="B76" s="61" t="s">
        <v>107</v>
      </c>
      <c r="C76" s="33" t="s">
        <v>95</v>
      </c>
      <c r="D76" s="20">
        <v>1</v>
      </c>
      <c r="E76" s="34"/>
      <c r="F76" s="35">
        <f t="shared" si="1"/>
        <v>0</v>
      </c>
    </row>
    <row r="77" spans="1:6" ht="84">
      <c r="A77" s="60" t="s">
        <v>108</v>
      </c>
      <c r="B77" s="61" t="s">
        <v>109</v>
      </c>
      <c r="C77" s="33"/>
      <c r="D77" s="20"/>
      <c r="E77" s="34"/>
      <c r="F77" s="35">
        <f t="shared" si="1"/>
        <v>0</v>
      </c>
    </row>
    <row r="78" spans="1:6" ht="31.5">
      <c r="A78" s="60" t="s">
        <v>110</v>
      </c>
      <c r="B78" s="61" t="s">
        <v>111</v>
      </c>
      <c r="C78" s="33" t="s">
        <v>112</v>
      </c>
      <c r="D78" s="20">
        <v>9</v>
      </c>
      <c r="E78" s="34"/>
      <c r="F78" s="35">
        <f t="shared" si="1"/>
        <v>0</v>
      </c>
    </row>
    <row r="79" spans="1:6" ht="52.5">
      <c r="A79" s="60" t="s">
        <v>113</v>
      </c>
      <c r="B79" s="61" t="s">
        <v>114</v>
      </c>
      <c r="C79" s="33" t="s">
        <v>112</v>
      </c>
      <c r="D79" s="20">
        <v>12.5</v>
      </c>
      <c r="E79" s="34"/>
      <c r="F79" s="35">
        <f t="shared" si="1"/>
        <v>0</v>
      </c>
    </row>
    <row r="80" spans="1:6" ht="52.5">
      <c r="A80" s="60" t="s">
        <v>115</v>
      </c>
      <c r="B80" s="61" t="s">
        <v>116</v>
      </c>
      <c r="C80" s="33" t="s">
        <v>102</v>
      </c>
      <c r="D80" s="20">
        <v>326</v>
      </c>
      <c r="E80" s="34"/>
      <c r="F80" s="35">
        <f t="shared" si="1"/>
        <v>0</v>
      </c>
    </row>
    <row r="81" spans="1:6" ht="31.5">
      <c r="A81" s="60" t="s">
        <v>117</v>
      </c>
      <c r="B81" s="61" t="s">
        <v>118</v>
      </c>
      <c r="C81" s="33"/>
      <c r="D81" s="20">
        <v>0</v>
      </c>
      <c r="E81" s="34"/>
      <c r="F81" s="35">
        <f t="shared" si="1"/>
        <v>0</v>
      </c>
    </row>
    <row r="82" spans="1:6">
      <c r="A82" s="60" t="s">
        <v>119</v>
      </c>
      <c r="B82" s="61" t="s">
        <v>120</v>
      </c>
      <c r="C82" s="33" t="s">
        <v>112</v>
      </c>
      <c r="D82" s="20">
        <v>122</v>
      </c>
      <c r="E82" s="34"/>
      <c r="F82" s="35">
        <f t="shared" si="1"/>
        <v>0</v>
      </c>
    </row>
    <row r="83" spans="1:6">
      <c r="A83" s="60" t="s">
        <v>121</v>
      </c>
      <c r="B83" s="61" t="s">
        <v>122</v>
      </c>
      <c r="C83" s="33" t="s">
        <v>112</v>
      </c>
      <c r="D83" s="20">
        <v>286</v>
      </c>
      <c r="E83" s="34"/>
      <c r="F83" s="35">
        <f t="shared" si="1"/>
        <v>0</v>
      </c>
    </row>
    <row r="84" spans="1:6" ht="31.5">
      <c r="A84" s="60" t="s">
        <v>123</v>
      </c>
      <c r="B84" s="61" t="s">
        <v>124</v>
      </c>
      <c r="C84" s="33" t="s">
        <v>112</v>
      </c>
      <c r="D84" s="20">
        <v>348</v>
      </c>
      <c r="E84" s="34"/>
      <c r="F84" s="35">
        <f t="shared" si="1"/>
        <v>0</v>
      </c>
    </row>
    <row r="85" spans="1:6" ht="84">
      <c r="A85" s="60" t="s">
        <v>125</v>
      </c>
      <c r="B85" s="61" t="s">
        <v>126</v>
      </c>
      <c r="C85" s="33" t="s">
        <v>112</v>
      </c>
      <c r="D85" s="20">
        <v>1258</v>
      </c>
      <c r="E85" s="34"/>
      <c r="F85" s="35">
        <f t="shared" si="1"/>
        <v>0</v>
      </c>
    </row>
    <row r="86" spans="1:6" ht="31.5">
      <c r="A86" s="60" t="s">
        <v>125</v>
      </c>
      <c r="B86" s="61" t="s">
        <v>127</v>
      </c>
      <c r="C86" s="33" t="s">
        <v>102</v>
      </c>
      <c r="D86" s="20">
        <v>1</v>
      </c>
      <c r="E86" s="34"/>
      <c r="F86" s="35">
        <f t="shared" si="1"/>
        <v>0</v>
      </c>
    </row>
    <row r="87" spans="1:6">
      <c r="A87" s="48">
        <v>3</v>
      </c>
      <c r="B87" s="49" t="s">
        <v>20</v>
      </c>
      <c r="C87" s="50"/>
      <c r="D87" s="51"/>
      <c r="E87" s="52"/>
      <c r="F87" s="53">
        <f>SUM(F89:F108)</f>
        <v>0</v>
      </c>
    </row>
    <row r="88" spans="1:6" ht="42">
      <c r="A88" s="31"/>
      <c r="B88" s="62" t="s">
        <v>128</v>
      </c>
      <c r="C88" s="33"/>
      <c r="D88" s="20"/>
      <c r="E88" s="34"/>
      <c r="F88" s="35">
        <f t="shared" si="1"/>
        <v>0</v>
      </c>
    </row>
    <row r="89" spans="1:6">
      <c r="A89" s="36" t="s">
        <v>129</v>
      </c>
      <c r="B89" s="62" t="s">
        <v>130</v>
      </c>
      <c r="C89" s="63"/>
      <c r="D89" s="20"/>
      <c r="E89" s="34"/>
      <c r="F89" s="35">
        <f t="shared" si="1"/>
        <v>0</v>
      </c>
    </row>
    <row r="90" spans="1:6">
      <c r="A90" s="64" t="s">
        <v>131</v>
      </c>
      <c r="B90" s="135" t="s">
        <v>132</v>
      </c>
      <c r="C90" s="63"/>
      <c r="D90" s="65"/>
      <c r="E90" s="34"/>
      <c r="F90" s="35">
        <f t="shared" si="1"/>
        <v>0</v>
      </c>
    </row>
    <row r="91" spans="1:6" ht="31.5">
      <c r="A91" s="66" t="s">
        <v>133</v>
      </c>
      <c r="B91" s="136" t="s">
        <v>134</v>
      </c>
      <c r="C91" s="63"/>
      <c r="D91" s="65"/>
      <c r="E91" s="34"/>
      <c r="F91" s="35">
        <f t="shared" si="1"/>
        <v>0</v>
      </c>
    </row>
    <row r="92" spans="1:6">
      <c r="A92" s="66" t="s">
        <v>135</v>
      </c>
      <c r="B92" s="68" t="s">
        <v>136</v>
      </c>
      <c r="C92" s="69" t="s">
        <v>137</v>
      </c>
      <c r="D92" s="65">
        <v>11.6</v>
      </c>
      <c r="E92" s="34"/>
      <c r="F92" s="35">
        <f t="shared" si="1"/>
        <v>0</v>
      </c>
    </row>
    <row r="93" spans="1:6" ht="31.5">
      <c r="A93" s="66" t="s">
        <v>138</v>
      </c>
      <c r="B93" s="136" t="s">
        <v>139</v>
      </c>
      <c r="C93" s="69" t="s">
        <v>137</v>
      </c>
      <c r="D93" s="65">
        <v>8.8000000000000007</v>
      </c>
      <c r="E93" s="34"/>
      <c r="F93" s="35">
        <f t="shared" si="1"/>
        <v>0</v>
      </c>
    </row>
    <row r="94" spans="1:6">
      <c r="A94" s="64" t="s">
        <v>140</v>
      </c>
      <c r="B94" s="62" t="s">
        <v>141</v>
      </c>
      <c r="C94" s="63"/>
      <c r="D94" s="65">
        <v>0</v>
      </c>
      <c r="E94" s="34"/>
      <c r="F94" s="35">
        <f t="shared" si="1"/>
        <v>0</v>
      </c>
    </row>
    <row r="95" spans="1:6" ht="31.5">
      <c r="A95" s="66" t="s">
        <v>142</v>
      </c>
      <c r="B95" s="136" t="s">
        <v>143</v>
      </c>
      <c r="C95" s="63"/>
      <c r="D95" s="65">
        <v>0</v>
      </c>
      <c r="E95" s="34"/>
      <c r="F95" s="35">
        <f t="shared" si="1"/>
        <v>0</v>
      </c>
    </row>
    <row r="96" spans="1:6">
      <c r="A96" s="66" t="s">
        <v>144</v>
      </c>
      <c r="B96" s="136" t="s">
        <v>136</v>
      </c>
      <c r="C96" s="63" t="s">
        <v>145</v>
      </c>
      <c r="D96" s="65">
        <v>2644</v>
      </c>
      <c r="E96" s="70"/>
      <c r="F96" s="35">
        <f t="shared" si="1"/>
        <v>0</v>
      </c>
    </row>
    <row r="97" spans="1:6" ht="31.5">
      <c r="A97" s="66" t="s">
        <v>146</v>
      </c>
      <c r="B97" s="136" t="s">
        <v>147</v>
      </c>
      <c r="C97" s="63" t="s">
        <v>148</v>
      </c>
      <c r="D97" s="65">
        <v>1392</v>
      </c>
      <c r="E97" s="70"/>
      <c r="F97" s="35">
        <f t="shared" si="1"/>
        <v>0</v>
      </c>
    </row>
    <row r="98" spans="1:6">
      <c r="A98" s="64" t="s">
        <v>149</v>
      </c>
      <c r="B98" s="62" t="s">
        <v>150</v>
      </c>
      <c r="C98" s="63"/>
      <c r="D98" s="65">
        <v>0</v>
      </c>
      <c r="E98" s="34"/>
      <c r="F98" s="35">
        <f t="shared" si="1"/>
        <v>0</v>
      </c>
    </row>
    <row r="99" spans="1:6" ht="31.5">
      <c r="A99" s="66" t="s">
        <v>151</v>
      </c>
      <c r="B99" s="67" t="s">
        <v>152</v>
      </c>
      <c r="C99" s="63"/>
      <c r="D99" s="65">
        <v>0</v>
      </c>
      <c r="E99" s="34"/>
      <c r="F99" s="35">
        <f t="shared" si="1"/>
        <v>0</v>
      </c>
    </row>
    <row r="100" spans="1:6">
      <c r="A100" s="66" t="s">
        <v>153</v>
      </c>
      <c r="B100" s="136" t="s">
        <v>136</v>
      </c>
      <c r="C100" s="63" t="s">
        <v>112</v>
      </c>
      <c r="D100" s="65">
        <v>113</v>
      </c>
      <c r="E100" s="34"/>
      <c r="F100" s="35">
        <f t="shared" si="1"/>
        <v>0</v>
      </c>
    </row>
    <row r="101" spans="1:6">
      <c r="A101" s="66" t="s">
        <v>154</v>
      </c>
      <c r="B101" s="136" t="s">
        <v>155</v>
      </c>
      <c r="C101" s="63" t="s">
        <v>112</v>
      </c>
      <c r="D101" s="65">
        <v>9</v>
      </c>
      <c r="E101" s="34"/>
      <c r="F101" s="35">
        <f t="shared" si="1"/>
        <v>0</v>
      </c>
    </row>
    <row r="102" spans="1:6" ht="84">
      <c r="A102" s="66" t="s">
        <v>156</v>
      </c>
      <c r="B102" s="136" t="s">
        <v>157</v>
      </c>
      <c r="C102" s="63" t="s">
        <v>102</v>
      </c>
      <c r="D102" s="65">
        <v>140</v>
      </c>
      <c r="E102" s="34"/>
      <c r="F102" s="35">
        <f t="shared" si="1"/>
        <v>0</v>
      </c>
    </row>
    <row r="103" spans="1:6">
      <c r="A103" s="64" t="s">
        <v>158</v>
      </c>
      <c r="B103" s="135" t="s">
        <v>159</v>
      </c>
      <c r="C103" s="63"/>
      <c r="D103" s="65"/>
      <c r="E103" s="34"/>
      <c r="F103" s="35">
        <f t="shared" si="1"/>
        <v>0</v>
      </c>
    </row>
    <row r="104" spans="1:6" ht="105">
      <c r="A104" s="66" t="s">
        <v>160</v>
      </c>
      <c r="B104" s="32" t="s">
        <v>161</v>
      </c>
      <c r="C104" s="63"/>
      <c r="D104" s="65"/>
      <c r="E104" s="34"/>
      <c r="F104" s="35">
        <f t="shared" si="1"/>
        <v>0</v>
      </c>
    </row>
    <row r="105" spans="1:6">
      <c r="A105" s="66" t="s">
        <v>162</v>
      </c>
      <c r="B105" s="67" t="s">
        <v>163</v>
      </c>
      <c r="C105" s="63" t="s">
        <v>148</v>
      </c>
      <c r="D105" s="65">
        <v>312</v>
      </c>
      <c r="E105" s="34"/>
      <c r="F105" s="35">
        <f t="shared" si="1"/>
        <v>0</v>
      </c>
    </row>
    <row r="106" spans="1:6">
      <c r="A106" s="66" t="s">
        <v>164</v>
      </c>
      <c r="B106" s="136" t="s">
        <v>165</v>
      </c>
      <c r="C106" s="63" t="s">
        <v>145</v>
      </c>
      <c r="D106" s="65">
        <v>47</v>
      </c>
      <c r="E106" s="34"/>
      <c r="F106" s="35">
        <f t="shared" si="1"/>
        <v>0</v>
      </c>
    </row>
    <row r="107" spans="1:6">
      <c r="A107" s="64" t="s">
        <v>166</v>
      </c>
      <c r="B107" s="62" t="s">
        <v>167</v>
      </c>
      <c r="C107" s="63"/>
      <c r="D107" s="65">
        <v>0</v>
      </c>
      <c r="E107" s="34"/>
      <c r="F107" s="35">
        <f t="shared" si="1"/>
        <v>0</v>
      </c>
    </row>
    <row r="108" spans="1:6" ht="31.5">
      <c r="A108" s="66" t="s">
        <v>168</v>
      </c>
      <c r="B108" s="136" t="s">
        <v>169</v>
      </c>
      <c r="C108" s="63" t="s">
        <v>112</v>
      </c>
      <c r="D108" s="65">
        <v>12</v>
      </c>
      <c r="E108" s="34"/>
      <c r="F108" s="35">
        <f t="shared" si="1"/>
        <v>0</v>
      </c>
    </row>
    <row r="109" spans="1:6">
      <c r="A109" s="48">
        <v>4</v>
      </c>
      <c r="B109" s="49" t="s">
        <v>170</v>
      </c>
      <c r="C109" s="50"/>
      <c r="D109" s="51"/>
      <c r="E109" s="52"/>
      <c r="F109" s="53">
        <f>SUM(F110:F247)</f>
        <v>0</v>
      </c>
    </row>
    <row r="110" spans="1:6">
      <c r="A110" s="71" t="s">
        <v>171</v>
      </c>
      <c r="B110" s="72" t="s">
        <v>172</v>
      </c>
      <c r="C110" s="73"/>
      <c r="D110" s="74"/>
      <c r="E110" s="34"/>
      <c r="F110" s="35">
        <f t="shared" si="1"/>
        <v>0</v>
      </c>
    </row>
    <row r="111" spans="1:6">
      <c r="A111" s="71" t="s">
        <v>173</v>
      </c>
      <c r="B111" s="72" t="s">
        <v>174</v>
      </c>
      <c r="C111" s="73"/>
      <c r="D111" s="74"/>
      <c r="E111" s="34"/>
      <c r="F111" s="35">
        <f t="shared" si="1"/>
        <v>0</v>
      </c>
    </row>
    <row r="112" spans="1:6" ht="73.5">
      <c r="A112" s="60" t="s">
        <v>175</v>
      </c>
      <c r="B112" s="75" t="s">
        <v>176</v>
      </c>
      <c r="C112" s="73" t="s">
        <v>112</v>
      </c>
      <c r="D112" s="74">
        <v>50</v>
      </c>
      <c r="E112" s="34"/>
      <c r="F112" s="35">
        <f t="shared" si="1"/>
        <v>0</v>
      </c>
    </row>
    <row r="113" spans="1:6" ht="73.5">
      <c r="A113" s="60" t="s">
        <v>177</v>
      </c>
      <c r="B113" s="61" t="s">
        <v>178</v>
      </c>
      <c r="C113" s="73" t="s">
        <v>112</v>
      </c>
      <c r="D113" s="74">
        <v>27</v>
      </c>
      <c r="E113" s="34"/>
      <c r="F113" s="35">
        <f t="shared" si="1"/>
        <v>0</v>
      </c>
    </row>
    <row r="114" spans="1:6">
      <c r="A114" s="71" t="s">
        <v>179</v>
      </c>
      <c r="B114" s="72" t="s">
        <v>180</v>
      </c>
      <c r="C114" s="73"/>
      <c r="D114" s="74">
        <v>0</v>
      </c>
      <c r="E114" s="34"/>
      <c r="F114" s="35">
        <f t="shared" si="1"/>
        <v>0</v>
      </c>
    </row>
    <row r="115" spans="1:6" ht="84">
      <c r="A115" s="60" t="s">
        <v>181</v>
      </c>
      <c r="B115" s="75" t="s">
        <v>182</v>
      </c>
      <c r="C115" s="73" t="s">
        <v>112</v>
      </c>
      <c r="D115" s="74">
        <v>207</v>
      </c>
      <c r="E115" s="34"/>
      <c r="F115" s="35">
        <f t="shared" si="1"/>
        <v>0</v>
      </c>
    </row>
    <row r="116" spans="1:6" ht="94.5">
      <c r="A116" s="60" t="s">
        <v>183</v>
      </c>
      <c r="B116" s="75" t="s">
        <v>184</v>
      </c>
      <c r="C116" s="73" t="s">
        <v>112</v>
      </c>
      <c r="D116" s="74">
        <v>27</v>
      </c>
      <c r="E116" s="34"/>
      <c r="F116" s="35">
        <f t="shared" si="1"/>
        <v>0</v>
      </c>
    </row>
    <row r="117" spans="1:6" ht="84">
      <c r="A117" s="60" t="s">
        <v>185</v>
      </c>
      <c r="B117" s="75" t="s">
        <v>186</v>
      </c>
      <c r="C117" s="73" t="s">
        <v>112</v>
      </c>
      <c r="D117" s="74">
        <v>27</v>
      </c>
      <c r="E117" s="34"/>
      <c r="F117" s="35">
        <f t="shared" si="1"/>
        <v>0</v>
      </c>
    </row>
    <row r="118" spans="1:6" ht="84">
      <c r="A118" s="60" t="s">
        <v>187</v>
      </c>
      <c r="B118" s="75" t="s">
        <v>188</v>
      </c>
      <c r="C118" s="73" t="s">
        <v>137</v>
      </c>
      <c r="D118" s="74">
        <v>7.5</v>
      </c>
      <c r="E118" s="34"/>
      <c r="F118" s="35">
        <f t="shared" si="1"/>
        <v>0</v>
      </c>
    </row>
    <row r="119" spans="1:6">
      <c r="A119" s="71" t="s">
        <v>189</v>
      </c>
      <c r="B119" s="72" t="s">
        <v>190</v>
      </c>
      <c r="C119" s="73"/>
      <c r="D119" s="74">
        <v>0</v>
      </c>
      <c r="E119" s="34"/>
      <c r="F119" s="35">
        <f t="shared" si="1"/>
        <v>0</v>
      </c>
    </row>
    <row r="120" spans="1:6" ht="94.5">
      <c r="A120" s="60" t="s">
        <v>191</v>
      </c>
      <c r="B120" s="75" t="s">
        <v>192</v>
      </c>
      <c r="C120" s="73" t="s">
        <v>112</v>
      </c>
      <c r="D120" s="74">
        <v>1258</v>
      </c>
      <c r="E120" s="34"/>
      <c r="F120" s="35">
        <f t="shared" si="1"/>
        <v>0</v>
      </c>
    </row>
    <row r="121" spans="1:6" ht="63">
      <c r="A121" s="60" t="s">
        <v>193</v>
      </c>
      <c r="B121" s="75" t="s">
        <v>194</v>
      </c>
      <c r="C121" s="73"/>
      <c r="D121" s="74">
        <v>0</v>
      </c>
      <c r="E121" s="34"/>
      <c r="F121" s="35">
        <f t="shared" si="1"/>
        <v>0</v>
      </c>
    </row>
    <row r="122" spans="1:6">
      <c r="A122" s="60" t="s">
        <v>195</v>
      </c>
      <c r="B122" s="75" t="s">
        <v>196</v>
      </c>
      <c r="C122" s="73" t="s">
        <v>112</v>
      </c>
      <c r="D122" s="74">
        <v>2</v>
      </c>
      <c r="E122" s="34"/>
      <c r="F122" s="35">
        <f t="shared" si="1"/>
        <v>0</v>
      </c>
    </row>
    <row r="123" spans="1:6">
      <c r="A123" s="60" t="s">
        <v>197</v>
      </c>
      <c r="B123" s="75" t="s">
        <v>198</v>
      </c>
      <c r="C123" s="73" t="s">
        <v>112</v>
      </c>
      <c r="D123" s="74">
        <v>12.3</v>
      </c>
      <c r="E123" s="34"/>
      <c r="F123" s="35">
        <f t="shared" si="1"/>
        <v>0</v>
      </c>
    </row>
    <row r="124" spans="1:6">
      <c r="A124" s="71" t="s">
        <v>199</v>
      </c>
      <c r="B124" s="72" t="s">
        <v>200</v>
      </c>
      <c r="C124" s="73"/>
      <c r="D124" s="74"/>
      <c r="E124" s="34"/>
      <c r="F124" s="35">
        <f t="shared" si="1"/>
        <v>0</v>
      </c>
    </row>
    <row r="125" spans="1:6">
      <c r="A125" s="71" t="s">
        <v>201</v>
      </c>
      <c r="B125" s="72" t="s">
        <v>202</v>
      </c>
      <c r="C125" s="73"/>
      <c r="D125" s="74"/>
      <c r="E125" s="34"/>
      <c r="F125" s="35">
        <f t="shared" si="1"/>
        <v>0</v>
      </c>
    </row>
    <row r="126" spans="1:6" ht="42">
      <c r="A126" s="60" t="s">
        <v>203</v>
      </c>
      <c r="B126" s="75" t="s">
        <v>204</v>
      </c>
      <c r="C126" s="73"/>
      <c r="D126" s="74"/>
      <c r="E126" s="34"/>
      <c r="F126" s="35">
        <f t="shared" si="1"/>
        <v>0</v>
      </c>
    </row>
    <row r="127" spans="1:6">
      <c r="A127" s="60" t="s">
        <v>205</v>
      </c>
      <c r="B127" s="75" t="s">
        <v>206</v>
      </c>
      <c r="C127" s="73" t="s">
        <v>102</v>
      </c>
      <c r="D127" s="74">
        <v>2</v>
      </c>
      <c r="E127" s="34"/>
      <c r="F127" s="35">
        <f t="shared" si="1"/>
        <v>0</v>
      </c>
    </row>
    <row r="128" spans="1:6">
      <c r="A128" s="60" t="s">
        <v>207</v>
      </c>
      <c r="B128" s="75" t="s">
        <v>208</v>
      </c>
      <c r="C128" s="73" t="s">
        <v>102</v>
      </c>
      <c r="D128" s="74">
        <v>2</v>
      </c>
      <c r="E128" s="34"/>
      <c r="F128" s="35">
        <f t="shared" si="1"/>
        <v>0</v>
      </c>
    </row>
    <row r="129" spans="1:6">
      <c r="A129" s="71" t="s">
        <v>209</v>
      </c>
      <c r="B129" s="72" t="s">
        <v>210</v>
      </c>
      <c r="C129" s="73"/>
      <c r="D129" s="74"/>
      <c r="E129" s="34"/>
      <c r="F129" s="35">
        <f t="shared" si="1"/>
        <v>0</v>
      </c>
    </row>
    <row r="130" spans="1:6">
      <c r="A130" s="71" t="s">
        <v>211</v>
      </c>
      <c r="B130" s="72" t="s">
        <v>212</v>
      </c>
      <c r="C130" s="73"/>
      <c r="D130" s="74"/>
      <c r="E130" s="34"/>
      <c r="F130" s="35">
        <f t="shared" si="1"/>
        <v>0</v>
      </c>
    </row>
    <row r="131" spans="1:6" ht="84">
      <c r="A131" s="60" t="s">
        <v>213</v>
      </c>
      <c r="B131" s="32" t="s">
        <v>214</v>
      </c>
      <c r="C131" s="73" t="s">
        <v>112</v>
      </c>
      <c r="D131" s="74">
        <v>418</v>
      </c>
      <c r="E131" s="34"/>
      <c r="F131" s="35">
        <f t="shared" si="1"/>
        <v>0</v>
      </c>
    </row>
    <row r="132" spans="1:6" ht="84">
      <c r="A132" s="60" t="s">
        <v>215</v>
      </c>
      <c r="B132" s="32" t="s">
        <v>216</v>
      </c>
      <c r="C132" s="73" t="s">
        <v>112</v>
      </c>
      <c r="D132" s="74">
        <v>66</v>
      </c>
      <c r="E132" s="34"/>
      <c r="F132" s="35">
        <f t="shared" si="1"/>
        <v>0</v>
      </c>
    </row>
    <row r="133" spans="1:6">
      <c r="A133" s="71" t="s">
        <v>217</v>
      </c>
      <c r="B133" s="72" t="s">
        <v>218</v>
      </c>
      <c r="C133" s="73"/>
      <c r="D133" s="74">
        <v>0</v>
      </c>
      <c r="E133" s="34"/>
      <c r="F133" s="35">
        <f t="shared" si="1"/>
        <v>0</v>
      </c>
    </row>
    <row r="134" spans="1:6">
      <c r="A134" s="71" t="s">
        <v>219</v>
      </c>
      <c r="B134" s="72" t="s">
        <v>180</v>
      </c>
      <c r="C134" s="73"/>
      <c r="D134" s="74">
        <v>0</v>
      </c>
      <c r="E134" s="34"/>
      <c r="F134" s="35">
        <f t="shared" si="1"/>
        <v>0</v>
      </c>
    </row>
    <row r="135" spans="1:6" ht="52.5">
      <c r="A135" s="60" t="s">
        <v>220</v>
      </c>
      <c r="B135" s="32" t="s">
        <v>221</v>
      </c>
      <c r="C135" s="73" t="s">
        <v>112</v>
      </c>
      <c r="D135" s="74">
        <v>50</v>
      </c>
      <c r="E135" s="34"/>
      <c r="F135" s="35">
        <f t="shared" si="1"/>
        <v>0</v>
      </c>
    </row>
    <row r="136" spans="1:6" ht="63">
      <c r="A136" s="60" t="s">
        <v>222</v>
      </c>
      <c r="B136" s="32" t="s">
        <v>223</v>
      </c>
      <c r="C136" s="73" t="s">
        <v>112</v>
      </c>
      <c r="D136" s="74">
        <v>679</v>
      </c>
      <c r="E136" s="34"/>
      <c r="F136" s="35">
        <f t="shared" ref="F136:F199" si="2">D136*E136</f>
        <v>0</v>
      </c>
    </row>
    <row r="137" spans="1:6" ht="63">
      <c r="A137" s="60" t="s">
        <v>224</v>
      </c>
      <c r="B137" s="32" t="s">
        <v>225</v>
      </c>
      <c r="C137" s="73" t="s">
        <v>112</v>
      </c>
      <c r="D137" s="74">
        <v>2500</v>
      </c>
      <c r="E137" s="34"/>
      <c r="F137" s="35">
        <f t="shared" si="2"/>
        <v>0</v>
      </c>
    </row>
    <row r="138" spans="1:6">
      <c r="A138" s="60" t="s">
        <v>226</v>
      </c>
      <c r="B138" s="32" t="s">
        <v>227</v>
      </c>
      <c r="C138" s="73"/>
      <c r="D138" s="74">
        <v>0</v>
      </c>
      <c r="E138" s="34"/>
      <c r="F138" s="35">
        <f t="shared" si="2"/>
        <v>0</v>
      </c>
    </row>
    <row r="139" spans="1:6" ht="136.5">
      <c r="A139" s="60" t="s">
        <v>228</v>
      </c>
      <c r="B139" s="32" t="s">
        <v>229</v>
      </c>
      <c r="C139" s="73"/>
      <c r="D139" s="74">
        <v>0</v>
      </c>
      <c r="E139" s="34"/>
      <c r="F139" s="35">
        <f t="shared" si="2"/>
        <v>0</v>
      </c>
    </row>
    <row r="140" spans="1:6">
      <c r="A140" s="60" t="s">
        <v>230</v>
      </c>
      <c r="B140" s="32" t="s">
        <v>231</v>
      </c>
      <c r="C140" s="73" t="s">
        <v>112</v>
      </c>
      <c r="D140" s="74">
        <v>224</v>
      </c>
      <c r="E140" s="34"/>
      <c r="F140" s="35">
        <f t="shared" si="2"/>
        <v>0</v>
      </c>
    </row>
    <row r="141" spans="1:6">
      <c r="A141" s="60" t="s">
        <v>232</v>
      </c>
      <c r="B141" s="32" t="s">
        <v>233</v>
      </c>
      <c r="C141" s="73" t="s">
        <v>112</v>
      </c>
      <c r="D141" s="74">
        <v>486</v>
      </c>
      <c r="E141" s="34"/>
      <c r="F141" s="35">
        <f t="shared" si="2"/>
        <v>0</v>
      </c>
    </row>
    <row r="142" spans="1:6">
      <c r="A142" s="60" t="s">
        <v>234</v>
      </c>
      <c r="B142" s="32" t="s">
        <v>235</v>
      </c>
      <c r="C142" s="73"/>
      <c r="D142" s="74">
        <v>0</v>
      </c>
      <c r="E142" s="34"/>
      <c r="F142" s="35">
        <f t="shared" si="2"/>
        <v>0</v>
      </c>
    </row>
    <row r="143" spans="1:6" ht="157.5">
      <c r="A143" s="60" t="s">
        <v>236</v>
      </c>
      <c r="B143" s="32" t="s">
        <v>237</v>
      </c>
      <c r="C143" s="73"/>
      <c r="D143" s="74">
        <v>0</v>
      </c>
      <c r="E143" s="34"/>
      <c r="F143" s="35">
        <f t="shared" si="2"/>
        <v>0</v>
      </c>
    </row>
    <row r="144" spans="1:6">
      <c r="A144" s="60" t="s">
        <v>238</v>
      </c>
      <c r="B144" s="32" t="s">
        <v>239</v>
      </c>
      <c r="C144" s="73" t="s">
        <v>112</v>
      </c>
      <c r="D144" s="74">
        <v>217</v>
      </c>
      <c r="E144" s="34"/>
      <c r="F144" s="35">
        <f t="shared" si="2"/>
        <v>0</v>
      </c>
    </row>
    <row r="145" spans="1:6">
      <c r="A145" s="60" t="s">
        <v>240</v>
      </c>
      <c r="B145" s="32" t="s">
        <v>233</v>
      </c>
      <c r="C145" s="73" t="s">
        <v>112</v>
      </c>
      <c r="D145" s="74">
        <v>97</v>
      </c>
      <c r="E145" s="34"/>
      <c r="F145" s="35">
        <f t="shared" si="2"/>
        <v>0</v>
      </c>
    </row>
    <row r="146" spans="1:6">
      <c r="A146" s="71" t="s">
        <v>241</v>
      </c>
      <c r="B146" s="72" t="s">
        <v>242</v>
      </c>
      <c r="C146" s="73"/>
      <c r="D146" s="74">
        <v>0</v>
      </c>
      <c r="E146" s="34"/>
      <c r="F146" s="35">
        <f t="shared" si="2"/>
        <v>0</v>
      </c>
    </row>
    <row r="147" spans="1:6" ht="73.5">
      <c r="A147" s="60" t="s">
        <v>243</v>
      </c>
      <c r="B147" s="32" t="s">
        <v>244</v>
      </c>
      <c r="C147" s="73" t="s">
        <v>112</v>
      </c>
      <c r="D147" s="74">
        <v>1551</v>
      </c>
      <c r="E147" s="34"/>
      <c r="F147" s="35">
        <f t="shared" si="2"/>
        <v>0</v>
      </c>
    </row>
    <row r="148" spans="1:6" ht="52.5">
      <c r="A148" s="60" t="s">
        <v>245</v>
      </c>
      <c r="B148" s="61" t="s">
        <v>246</v>
      </c>
      <c r="C148" s="73" t="s">
        <v>112</v>
      </c>
      <c r="D148" s="74">
        <v>1551</v>
      </c>
      <c r="E148" s="34"/>
      <c r="F148" s="35">
        <f t="shared" si="2"/>
        <v>0</v>
      </c>
    </row>
    <row r="149" spans="1:6">
      <c r="A149" s="71" t="s">
        <v>247</v>
      </c>
      <c r="B149" s="72" t="s">
        <v>248</v>
      </c>
      <c r="C149" s="73"/>
      <c r="D149" s="74">
        <v>0</v>
      </c>
      <c r="E149" s="34"/>
      <c r="F149" s="35">
        <f t="shared" si="2"/>
        <v>0</v>
      </c>
    </row>
    <row r="150" spans="1:6">
      <c r="A150" s="71" t="s">
        <v>249</v>
      </c>
      <c r="B150" s="72" t="s">
        <v>250</v>
      </c>
      <c r="C150" s="73"/>
      <c r="D150" s="74">
        <v>0</v>
      </c>
      <c r="E150" s="34"/>
      <c r="F150" s="35">
        <f t="shared" si="2"/>
        <v>0</v>
      </c>
    </row>
    <row r="151" spans="1:6" ht="63">
      <c r="A151" s="60" t="s">
        <v>251</v>
      </c>
      <c r="B151" s="61" t="s">
        <v>252</v>
      </c>
      <c r="C151" s="73" t="s">
        <v>112</v>
      </c>
      <c r="D151" s="74">
        <v>573</v>
      </c>
      <c r="E151" s="34"/>
      <c r="F151" s="35">
        <f t="shared" si="2"/>
        <v>0</v>
      </c>
    </row>
    <row r="152" spans="1:6" ht="105">
      <c r="A152" s="60" t="s">
        <v>253</v>
      </c>
      <c r="B152" s="61" t="s">
        <v>254</v>
      </c>
      <c r="C152" s="73" t="s">
        <v>112</v>
      </c>
      <c r="D152" s="74">
        <v>35</v>
      </c>
      <c r="E152" s="34"/>
      <c r="F152" s="35">
        <f t="shared" si="2"/>
        <v>0</v>
      </c>
    </row>
    <row r="153" spans="1:6" ht="105">
      <c r="A153" s="60" t="s">
        <v>255</v>
      </c>
      <c r="B153" s="32" t="s">
        <v>256</v>
      </c>
      <c r="C153" s="73" t="s">
        <v>112</v>
      </c>
      <c r="D153" s="74">
        <v>5.25</v>
      </c>
      <c r="E153" s="34"/>
      <c r="F153" s="35">
        <f t="shared" si="2"/>
        <v>0</v>
      </c>
    </row>
    <row r="154" spans="1:6" ht="84">
      <c r="A154" s="60" t="s">
        <v>257</v>
      </c>
      <c r="B154" s="32" t="s">
        <v>258</v>
      </c>
      <c r="C154" s="73" t="s">
        <v>112</v>
      </c>
      <c r="D154" s="74">
        <v>328</v>
      </c>
      <c r="E154" s="34"/>
      <c r="F154" s="35">
        <f t="shared" si="2"/>
        <v>0</v>
      </c>
    </row>
    <row r="155" spans="1:6" ht="84">
      <c r="A155" s="60" t="s">
        <v>259</v>
      </c>
      <c r="B155" s="32" t="s">
        <v>260</v>
      </c>
      <c r="C155" s="73" t="s">
        <v>112</v>
      </c>
      <c r="D155" s="74">
        <v>819</v>
      </c>
      <c r="E155" s="34"/>
      <c r="F155" s="35">
        <f t="shared" si="2"/>
        <v>0</v>
      </c>
    </row>
    <row r="156" spans="1:6">
      <c r="A156" s="71" t="s">
        <v>261</v>
      </c>
      <c r="B156" s="72" t="s">
        <v>262</v>
      </c>
      <c r="C156" s="73"/>
      <c r="D156" s="74"/>
      <c r="E156" s="34"/>
      <c r="F156" s="35">
        <f t="shared" si="2"/>
        <v>0</v>
      </c>
    </row>
    <row r="157" spans="1:6" ht="105">
      <c r="A157" s="60" t="s">
        <v>263</v>
      </c>
      <c r="B157" s="32" t="s">
        <v>264</v>
      </c>
      <c r="C157" s="73"/>
      <c r="D157" s="74"/>
      <c r="E157" s="34"/>
      <c r="F157" s="35">
        <f t="shared" si="2"/>
        <v>0</v>
      </c>
    </row>
    <row r="158" spans="1:6">
      <c r="A158" s="60" t="s">
        <v>265</v>
      </c>
      <c r="B158" s="32" t="s">
        <v>266</v>
      </c>
      <c r="C158" s="73" t="s">
        <v>102</v>
      </c>
      <c r="D158" s="74">
        <v>10</v>
      </c>
      <c r="E158" s="34"/>
      <c r="F158" s="35">
        <f t="shared" si="2"/>
        <v>0</v>
      </c>
    </row>
    <row r="159" spans="1:6">
      <c r="A159" s="60" t="s">
        <v>267</v>
      </c>
      <c r="B159" s="32" t="s">
        <v>268</v>
      </c>
      <c r="C159" s="73" t="s">
        <v>102</v>
      </c>
      <c r="D159" s="74">
        <v>1</v>
      </c>
      <c r="E159" s="34"/>
      <c r="F159" s="35">
        <f t="shared" si="2"/>
        <v>0</v>
      </c>
    </row>
    <row r="160" spans="1:6" ht="94.5">
      <c r="A160" s="60" t="s">
        <v>269</v>
      </c>
      <c r="B160" s="32" t="s">
        <v>270</v>
      </c>
      <c r="C160" s="73"/>
      <c r="D160" s="74"/>
      <c r="E160" s="34"/>
      <c r="F160" s="35">
        <f t="shared" si="2"/>
        <v>0</v>
      </c>
    </row>
    <row r="161" spans="1:6">
      <c r="A161" s="60" t="s">
        <v>271</v>
      </c>
      <c r="B161" s="32" t="s">
        <v>272</v>
      </c>
      <c r="C161" s="73" t="s">
        <v>102</v>
      </c>
      <c r="D161" s="74">
        <v>10</v>
      </c>
      <c r="E161" s="34"/>
      <c r="F161" s="35">
        <f t="shared" si="2"/>
        <v>0</v>
      </c>
    </row>
    <row r="162" spans="1:6">
      <c r="A162" s="60" t="s">
        <v>273</v>
      </c>
      <c r="B162" s="32" t="s">
        <v>274</v>
      </c>
      <c r="C162" s="73" t="s">
        <v>102</v>
      </c>
      <c r="D162" s="74">
        <v>2</v>
      </c>
      <c r="E162" s="34"/>
      <c r="F162" s="35">
        <f t="shared" si="2"/>
        <v>0</v>
      </c>
    </row>
    <row r="163" spans="1:6">
      <c r="A163" s="60" t="s">
        <v>275</v>
      </c>
      <c r="B163" s="32" t="s">
        <v>276</v>
      </c>
      <c r="C163" s="73" t="s">
        <v>102</v>
      </c>
      <c r="D163" s="74">
        <v>1</v>
      </c>
      <c r="E163" s="34"/>
      <c r="F163" s="35">
        <f t="shared" si="2"/>
        <v>0</v>
      </c>
    </row>
    <row r="164" spans="1:6">
      <c r="A164" s="60" t="s">
        <v>277</v>
      </c>
      <c r="B164" s="32" t="s">
        <v>278</v>
      </c>
      <c r="C164" s="73" t="s">
        <v>102</v>
      </c>
      <c r="D164" s="74">
        <v>1</v>
      </c>
      <c r="E164" s="34"/>
      <c r="F164" s="35">
        <f t="shared" si="2"/>
        <v>0</v>
      </c>
    </row>
    <row r="165" spans="1:6">
      <c r="A165" s="60" t="s">
        <v>279</v>
      </c>
      <c r="B165" s="32" t="s">
        <v>280</v>
      </c>
      <c r="C165" s="73" t="s">
        <v>102</v>
      </c>
      <c r="D165" s="74">
        <v>2</v>
      </c>
      <c r="E165" s="34"/>
      <c r="F165" s="35">
        <f t="shared" si="2"/>
        <v>0</v>
      </c>
    </row>
    <row r="166" spans="1:6">
      <c r="A166" s="60" t="s">
        <v>279</v>
      </c>
      <c r="B166" s="32" t="s">
        <v>281</v>
      </c>
      <c r="C166" s="73" t="s">
        <v>102</v>
      </c>
      <c r="D166" s="74">
        <v>1</v>
      </c>
      <c r="E166" s="34"/>
      <c r="F166" s="35">
        <f t="shared" si="2"/>
        <v>0</v>
      </c>
    </row>
    <row r="167" spans="1:6" ht="94.5">
      <c r="A167" s="60" t="s">
        <v>282</v>
      </c>
      <c r="B167" s="32" t="s">
        <v>283</v>
      </c>
      <c r="C167" s="73"/>
      <c r="D167" s="74"/>
      <c r="E167" s="34"/>
      <c r="F167" s="35">
        <f t="shared" si="2"/>
        <v>0</v>
      </c>
    </row>
    <row r="168" spans="1:6">
      <c r="A168" s="60" t="s">
        <v>284</v>
      </c>
      <c r="B168" s="32" t="s">
        <v>285</v>
      </c>
      <c r="C168" s="73" t="s">
        <v>102</v>
      </c>
      <c r="D168" s="74">
        <v>1</v>
      </c>
      <c r="E168" s="34"/>
      <c r="F168" s="35">
        <f t="shared" si="2"/>
        <v>0</v>
      </c>
    </row>
    <row r="169" spans="1:6">
      <c r="A169" s="60" t="s">
        <v>286</v>
      </c>
      <c r="B169" s="32" t="s">
        <v>287</v>
      </c>
      <c r="C169" s="73" t="s">
        <v>102</v>
      </c>
      <c r="D169" s="74">
        <v>1</v>
      </c>
      <c r="E169" s="34"/>
      <c r="F169" s="35">
        <f t="shared" si="2"/>
        <v>0</v>
      </c>
    </row>
    <row r="170" spans="1:6">
      <c r="A170" s="60" t="s">
        <v>288</v>
      </c>
      <c r="B170" s="32" t="s">
        <v>289</v>
      </c>
      <c r="C170" s="73" t="s">
        <v>102</v>
      </c>
      <c r="D170" s="74">
        <v>4</v>
      </c>
      <c r="E170" s="34"/>
      <c r="F170" s="35">
        <f t="shared" si="2"/>
        <v>0</v>
      </c>
    </row>
    <row r="171" spans="1:6">
      <c r="A171" s="60" t="s">
        <v>290</v>
      </c>
      <c r="B171" s="32" t="s">
        <v>291</v>
      </c>
      <c r="C171" s="73" t="s">
        <v>102</v>
      </c>
      <c r="D171" s="74">
        <v>3</v>
      </c>
      <c r="E171" s="34"/>
      <c r="F171" s="35">
        <f t="shared" si="2"/>
        <v>0</v>
      </c>
    </row>
    <row r="172" spans="1:6">
      <c r="A172" s="60" t="s">
        <v>292</v>
      </c>
      <c r="B172" s="32" t="s">
        <v>293</v>
      </c>
      <c r="C172" s="73" t="s">
        <v>102</v>
      </c>
      <c r="D172" s="74">
        <v>7</v>
      </c>
      <c r="E172" s="34"/>
      <c r="F172" s="35">
        <f t="shared" si="2"/>
        <v>0</v>
      </c>
    </row>
    <row r="173" spans="1:6">
      <c r="A173" s="60" t="s">
        <v>294</v>
      </c>
      <c r="B173" s="32" t="s">
        <v>295</v>
      </c>
      <c r="C173" s="73" t="s">
        <v>102</v>
      </c>
      <c r="D173" s="74">
        <v>2</v>
      </c>
      <c r="E173" s="34"/>
      <c r="F173" s="35">
        <f t="shared" si="2"/>
        <v>0</v>
      </c>
    </row>
    <row r="174" spans="1:6">
      <c r="A174" s="60" t="s">
        <v>296</v>
      </c>
      <c r="B174" s="32" t="s">
        <v>297</v>
      </c>
      <c r="C174" s="73" t="s">
        <v>102</v>
      </c>
      <c r="D174" s="74">
        <v>3</v>
      </c>
      <c r="E174" s="34"/>
      <c r="F174" s="35">
        <f t="shared" si="2"/>
        <v>0</v>
      </c>
    </row>
    <row r="175" spans="1:6">
      <c r="A175" s="60" t="s">
        <v>298</v>
      </c>
      <c r="B175" s="32" t="s">
        <v>299</v>
      </c>
      <c r="C175" s="73" t="s">
        <v>102</v>
      </c>
      <c r="D175" s="74">
        <v>5</v>
      </c>
      <c r="E175" s="34"/>
      <c r="F175" s="35">
        <f t="shared" si="2"/>
        <v>0</v>
      </c>
    </row>
    <row r="176" spans="1:6">
      <c r="A176" s="71" t="s">
        <v>300</v>
      </c>
      <c r="B176" s="72" t="s">
        <v>301</v>
      </c>
      <c r="C176" s="73"/>
      <c r="D176" s="74"/>
      <c r="E176" s="34"/>
      <c r="F176" s="35">
        <f t="shared" si="2"/>
        <v>0</v>
      </c>
    </row>
    <row r="177" spans="1:6" ht="94.5">
      <c r="A177" s="60" t="s">
        <v>302</v>
      </c>
      <c r="B177" s="61" t="s">
        <v>303</v>
      </c>
      <c r="C177" s="73"/>
      <c r="D177" s="74"/>
      <c r="E177" s="34"/>
      <c r="F177" s="35">
        <f t="shared" si="2"/>
        <v>0</v>
      </c>
    </row>
    <row r="178" spans="1:6">
      <c r="A178" s="60" t="s">
        <v>304</v>
      </c>
      <c r="B178" s="32" t="s">
        <v>305</v>
      </c>
      <c r="C178" s="73" t="s">
        <v>102</v>
      </c>
      <c r="D178" s="74">
        <v>2</v>
      </c>
      <c r="E178" s="34"/>
      <c r="F178" s="35">
        <f t="shared" si="2"/>
        <v>0</v>
      </c>
    </row>
    <row r="179" spans="1:6">
      <c r="A179" s="60" t="s">
        <v>306</v>
      </c>
      <c r="B179" s="32" t="s">
        <v>307</v>
      </c>
      <c r="C179" s="73" t="s">
        <v>102</v>
      </c>
      <c r="D179" s="74">
        <v>1</v>
      </c>
      <c r="E179" s="34"/>
      <c r="F179" s="35">
        <f t="shared" si="2"/>
        <v>0</v>
      </c>
    </row>
    <row r="180" spans="1:6">
      <c r="A180" s="60" t="s">
        <v>308</v>
      </c>
      <c r="B180" s="32" t="s">
        <v>309</v>
      </c>
      <c r="C180" s="73" t="s">
        <v>102</v>
      </c>
      <c r="D180" s="74">
        <v>2</v>
      </c>
      <c r="E180" s="34"/>
      <c r="F180" s="35">
        <f t="shared" si="2"/>
        <v>0</v>
      </c>
    </row>
    <row r="181" spans="1:6">
      <c r="A181" s="60" t="s">
        <v>310</v>
      </c>
      <c r="B181" s="32" t="s">
        <v>311</v>
      </c>
      <c r="C181" s="73" t="s">
        <v>102</v>
      </c>
      <c r="D181" s="74">
        <v>2</v>
      </c>
      <c r="E181" s="34"/>
      <c r="F181" s="35">
        <f t="shared" si="2"/>
        <v>0</v>
      </c>
    </row>
    <row r="182" spans="1:6">
      <c r="A182" s="60" t="s">
        <v>312</v>
      </c>
      <c r="B182" s="61" t="s">
        <v>313</v>
      </c>
      <c r="C182" s="73" t="s">
        <v>102</v>
      </c>
      <c r="D182" s="74">
        <v>6</v>
      </c>
      <c r="E182" s="34"/>
      <c r="F182" s="35">
        <f t="shared" si="2"/>
        <v>0</v>
      </c>
    </row>
    <row r="183" spans="1:6">
      <c r="A183" s="60" t="s">
        <v>314</v>
      </c>
      <c r="B183" s="61" t="s">
        <v>315</v>
      </c>
      <c r="C183" s="73" t="s">
        <v>102</v>
      </c>
      <c r="D183" s="74">
        <v>30</v>
      </c>
      <c r="E183" s="34"/>
      <c r="F183" s="35">
        <f t="shared" si="2"/>
        <v>0</v>
      </c>
    </row>
    <row r="184" spans="1:6">
      <c r="A184" s="60" t="s">
        <v>316</v>
      </c>
      <c r="B184" s="61" t="s">
        <v>317</v>
      </c>
      <c r="C184" s="73" t="s">
        <v>102</v>
      </c>
      <c r="D184" s="74">
        <v>2</v>
      </c>
      <c r="E184" s="34"/>
      <c r="F184" s="35">
        <f t="shared" si="2"/>
        <v>0</v>
      </c>
    </row>
    <row r="185" spans="1:6">
      <c r="A185" s="60" t="s">
        <v>318</v>
      </c>
      <c r="B185" s="61" t="s">
        <v>319</v>
      </c>
      <c r="C185" s="73" t="s">
        <v>102</v>
      </c>
      <c r="D185" s="74">
        <v>1</v>
      </c>
      <c r="E185" s="34"/>
      <c r="F185" s="35">
        <f t="shared" si="2"/>
        <v>0</v>
      </c>
    </row>
    <row r="186" spans="1:6">
      <c r="A186" s="60" t="s">
        <v>320</v>
      </c>
      <c r="B186" s="61" t="s">
        <v>321</v>
      </c>
      <c r="C186" s="73" t="s">
        <v>102</v>
      </c>
      <c r="D186" s="74">
        <v>1</v>
      </c>
      <c r="E186" s="34"/>
      <c r="F186" s="35">
        <f t="shared" si="2"/>
        <v>0</v>
      </c>
    </row>
    <row r="187" spans="1:6">
      <c r="A187" s="60" t="s">
        <v>322</v>
      </c>
      <c r="B187" s="61" t="s">
        <v>323</v>
      </c>
      <c r="C187" s="73" t="s">
        <v>102</v>
      </c>
      <c r="D187" s="74">
        <v>18</v>
      </c>
      <c r="E187" s="34"/>
      <c r="F187" s="35">
        <f t="shared" si="2"/>
        <v>0</v>
      </c>
    </row>
    <row r="188" spans="1:6">
      <c r="A188" s="60" t="s">
        <v>324</v>
      </c>
      <c r="B188" s="61" t="s">
        <v>325</v>
      </c>
      <c r="C188" s="73" t="s">
        <v>102</v>
      </c>
      <c r="D188" s="74">
        <v>5</v>
      </c>
      <c r="E188" s="34"/>
      <c r="F188" s="35">
        <f t="shared" si="2"/>
        <v>0</v>
      </c>
    </row>
    <row r="189" spans="1:6">
      <c r="A189" s="60" t="s">
        <v>326</v>
      </c>
      <c r="B189" s="61" t="s">
        <v>327</v>
      </c>
      <c r="C189" s="73" t="s">
        <v>102</v>
      </c>
      <c r="D189" s="74">
        <v>2</v>
      </c>
      <c r="E189" s="34"/>
      <c r="F189" s="35">
        <f t="shared" si="2"/>
        <v>0</v>
      </c>
    </row>
    <row r="190" spans="1:6">
      <c r="A190" s="60" t="s">
        <v>328</v>
      </c>
      <c r="B190" s="61" t="s">
        <v>329</v>
      </c>
      <c r="C190" s="73" t="s">
        <v>102</v>
      </c>
      <c r="D190" s="74">
        <v>1</v>
      </c>
      <c r="E190" s="34"/>
      <c r="F190" s="35">
        <f t="shared" si="2"/>
        <v>0</v>
      </c>
    </row>
    <row r="191" spans="1:6">
      <c r="A191" s="60" t="s">
        <v>330</v>
      </c>
      <c r="B191" s="61" t="s">
        <v>331</v>
      </c>
      <c r="C191" s="73" t="s">
        <v>102</v>
      </c>
      <c r="D191" s="74">
        <v>1</v>
      </c>
      <c r="E191" s="34"/>
      <c r="F191" s="35">
        <f t="shared" si="2"/>
        <v>0</v>
      </c>
    </row>
    <row r="192" spans="1:6">
      <c r="A192" s="60" t="s">
        <v>332</v>
      </c>
      <c r="B192" s="61" t="s">
        <v>333</v>
      </c>
      <c r="C192" s="73" t="s">
        <v>102</v>
      </c>
      <c r="D192" s="74">
        <v>2</v>
      </c>
      <c r="E192" s="34"/>
      <c r="F192" s="35">
        <f t="shared" si="2"/>
        <v>0</v>
      </c>
    </row>
    <row r="193" spans="1:6">
      <c r="A193" s="60" t="s">
        <v>334</v>
      </c>
      <c r="B193" s="61" t="s">
        <v>335</v>
      </c>
      <c r="C193" s="73" t="s">
        <v>102</v>
      </c>
      <c r="D193" s="74">
        <v>2</v>
      </c>
      <c r="E193" s="34"/>
      <c r="F193" s="35">
        <f t="shared" si="2"/>
        <v>0</v>
      </c>
    </row>
    <row r="194" spans="1:6">
      <c r="A194" s="60" t="s">
        <v>336</v>
      </c>
      <c r="B194" s="61" t="s">
        <v>337</v>
      </c>
      <c r="C194" s="73" t="s">
        <v>102</v>
      </c>
      <c r="D194" s="74">
        <v>5</v>
      </c>
      <c r="E194" s="34"/>
      <c r="F194" s="35">
        <f t="shared" si="2"/>
        <v>0</v>
      </c>
    </row>
    <row r="195" spans="1:6">
      <c r="A195" s="60" t="s">
        <v>338</v>
      </c>
      <c r="B195" s="61" t="s">
        <v>339</v>
      </c>
      <c r="C195" s="73" t="s">
        <v>102</v>
      </c>
      <c r="D195" s="74">
        <v>1</v>
      </c>
      <c r="E195" s="34"/>
      <c r="F195" s="35">
        <f t="shared" si="2"/>
        <v>0</v>
      </c>
    </row>
    <row r="196" spans="1:6">
      <c r="A196" s="60" t="s">
        <v>340</v>
      </c>
      <c r="B196" s="61" t="s">
        <v>341</v>
      </c>
      <c r="C196" s="73" t="s">
        <v>102</v>
      </c>
      <c r="D196" s="74">
        <v>2</v>
      </c>
      <c r="E196" s="34"/>
      <c r="F196" s="35">
        <f t="shared" si="2"/>
        <v>0</v>
      </c>
    </row>
    <row r="197" spans="1:6">
      <c r="A197" s="60" t="s">
        <v>342</v>
      </c>
      <c r="B197" s="61" t="s">
        <v>343</v>
      </c>
      <c r="C197" s="73" t="s">
        <v>102</v>
      </c>
      <c r="D197" s="74">
        <v>1</v>
      </c>
      <c r="E197" s="34"/>
      <c r="F197" s="35">
        <f t="shared" si="2"/>
        <v>0</v>
      </c>
    </row>
    <row r="198" spans="1:6">
      <c r="A198" s="60" t="s">
        <v>344</v>
      </c>
      <c r="B198" s="61" t="s">
        <v>345</v>
      </c>
      <c r="C198" s="73" t="s">
        <v>102</v>
      </c>
      <c r="D198" s="74">
        <v>1</v>
      </c>
      <c r="E198" s="34"/>
      <c r="F198" s="35">
        <f t="shared" si="2"/>
        <v>0</v>
      </c>
    </row>
    <row r="199" spans="1:6">
      <c r="A199" s="60" t="s">
        <v>346</v>
      </c>
      <c r="B199" s="61" t="s">
        <v>347</v>
      </c>
      <c r="C199" s="73" t="s">
        <v>102</v>
      </c>
      <c r="D199" s="74">
        <v>1</v>
      </c>
      <c r="E199" s="34"/>
      <c r="F199" s="35">
        <f t="shared" si="2"/>
        <v>0</v>
      </c>
    </row>
    <row r="200" spans="1:6">
      <c r="A200" s="60" t="s">
        <v>348</v>
      </c>
      <c r="B200" s="61" t="s">
        <v>349</v>
      </c>
      <c r="C200" s="73" t="s">
        <v>102</v>
      </c>
      <c r="D200" s="74">
        <v>6</v>
      </c>
      <c r="E200" s="34"/>
      <c r="F200" s="35">
        <f t="shared" ref="F200:F263" si="3">D200*E200</f>
        <v>0</v>
      </c>
    </row>
    <row r="201" spans="1:6">
      <c r="A201" s="60" t="s">
        <v>350</v>
      </c>
      <c r="B201" s="61" t="s">
        <v>351</v>
      </c>
      <c r="C201" s="73" t="s">
        <v>102</v>
      </c>
      <c r="D201" s="74">
        <v>6</v>
      </c>
      <c r="E201" s="34"/>
      <c r="F201" s="35">
        <f t="shared" si="3"/>
        <v>0</v>
      </c>
    </row>
    <row r="202" spans="1:6">
      <c r="A202" s="60" t="s">
        <v>352</v>
      </c>
      <c r="B202" s="61" t="s">
        <v>353</v>
      </c>
      <c r="C202" s="73" t="s">
        <v>102</v>
      </c>
      <c r="D202" s="74">
        <v>3</v>
      </c>
      <c r="E202" s="34"/>
      <c r="F202" s="35">
        <f t="shared" si="3"/>
        <v>0</v>
      </c>
    </row>
    <row r="203" spans="1:6">
      <c r="A203" s="60" t="s">
        <v>354</v>
      </c>
      <c r="B203" s="61" t="s">
        <v>355</v>
      </c>
      <c r="C203" s="73" t="s">
        <v>102</v>
      </c>
      <c r="D203" s="74">
        <v>1</v>
      </c>
      <c r="E203" s="34"/>
      <c r="F203" s="35">
        <f t="shared" si="3"/>
        <v>0</v>
      </c>
    </row>
    <row r="204" spans="1:6" ht="42">
      <c r="A204" s="60" t="s">
        <v>356</v>
      </c>
      <c r="B204" s="61" t="s">
        <v>357</v>
      </c>
      <c r="C204" s="73"/>
      <c r="D204" s="74"/>
      <c r="E204" s="34"/>
      <c r="F204" s="35">
        <f t="shared" si="3"/>
        <v>0</v>
      </c>
    </row>
    <row r="205" spans="1:6">
      <c r="A205" s="60" t="s">
        <v>358</v>
      </c>
      <c r="B205" s="61" t="s">
        <v>359</v>
      </c>
      <c r="C205" s="73" t="s">
        <v>102</v>
      </c>
      <c r="D205" s="74">
        <v>2</v>
      </c>
      <c r="E205" s="34"/>
      <c r="F205" s="35">
        <f t="shared" si="3"/>
        <v>0</v>
      </c>
    </row>
    <row r="206" spans="1:6">
      <c r="A206" s="71" t="s">
        <v>360</v>
      </c>
      <c r="B206" s="72" t="s">
        <v>361</v>
      </c>
      <c r="C206" s="73"/>
      <c r="D206" s="74"/>
      <c r="E206" s="34"/>
      <c r="F206" s="35">
        <f t="shared" si="3"/>
        <v>0</v>
      </c>
    </row>
    <row r="207" spans="1:6">
      <c r="A207" s="71" t="s">
        <v>362</v>
      </c>
      <c r="B207" s="72" t="s">
        <v>363</v>
      </c>
      <c r="C207" s="73"/>
      <c r="D207" s="74"/>
      <c r="E207" s="34"/>
      <c r="F207" s="35">
        <f t="shared" si="3"/>
        <v>0</v>
      </c>
    </row>
    <row r="208" spans="1:6" ht="105">
      <c r="A208" s="60" t="s">
        <v>364</v>
      </c>
      <c r="B208" s="61" t="s">
        <v>365</v>
      </c>
      <c r="C208" s="73"/>
      <c r="D208" s="74"/>
      <c r="E208" s="34"/>
      <c r="F208" s="35">
        <f t="shared" si="3"/>
        <v>0</v>
      </c>
    </row>
    <row r="209" spans="1:9">
      <c r="A209" s="60" t="s">
        <v>366</v>
      </c>
      <c r="B209" s="61" t="s">
        <v>367</v>
      </c>
      <c r="C209" s="73" t="s">
        <v>102</v>
      </c>
      <c r="D209" s="74">
        <v>1</v>
      </c>
      <c r="E209" s="34"/>
      <c r="F209" s="35">
        <f t="shared" si="3"/>
        <v>0</v>
      </c>
    </row>
    <row r="210" spans="1:9">
      <c r="A210" s="71" t="s">
        <v>368</v>
      </c>
      <c r="B210" s="72" t="s">
        <v>369</v>
      </c>
      <c r="C210" s="73"/>
      <c r="D210" s="74"/>
      <c r="E210" s="34"/>
      <c r="F210" s="35">
        <f t="shared" si="3"/>
        <v>0</v>
      </c>
    </row>
    <row r="211" spans="1:9" ht="73.5">
      <c r="A211" s="60" t="s">
        <v>370</v>
      </c>
      <c r="B211" s="61" t="s">
        <v>371</v>
      </c>
      <c r="C211" s="73"/>
      <c r="D211" s="74"/>
      <c r="E211" s="34"/>
      <c r="F211" s="35">
        <f t="shared" si="3"/>
        <v>0</v>
      </c>
    </row>
    <row r="212" spans="1:9">
      <c r="A212" s="60" t="s">
        <v>372</v>
      </c>
      <c r="B212" s="61" t="s">
        <v>373</v>
      </c>
      <c r="C212" s="73" t="s">
        <v>102</v>
      </c>
      <c r="D212" s="74">
        <v>1</v>
      </c>
      <c r="E212" s="34"/>
      <c r="F212" s="35">
        <f t="shared" si="3"/>
        <v>0</v>
      </c>
    </row>
    <row r="213" spans="1:9">
      <c r="A213" s="71" t="s">
        <v>374</v>
      </c>
      <c r="B213" s="72" t="s">
        <v>375</v>
      </c>
      <c r="C213" s="73"/>
      <c r="D213" s="74"/>
      <c r="E213" s="34"/>
      <c r="F213" s="35">
        <f t="shared" si="3"/>
        <v>0</v>
      </c>
    </row>
    <row r="214" spans="1:9" ht="84">
      <c r="A214" s="60" t="s">
        <v>376</v>
      </c>
      <c r="B214" s="32" t="s">
        <v>377</v>
      </c>
      <c r="C214" s="73"/>
      <c r="D214" s="74"/>
      <c r="E214" s="34"/>
      <c r="F214" s="35">
        <f t="shared" si="3"/>
        <v>0</v>
      </c>
    </row>
    <row r="215" spans="1:9">
      <c r="A215" s="60" t="s">
        <v>378</v>
      </c>
      <c r="B215" s="32" t="s">
        <v>379</v>
      </c>
      <c r="C215" s="73" t="s">
        <v>102</v>
      </c>
      <c r="D215" s="74">
        <v>1</v>
      </c>
      <c r="E215" s="34"/>
      <c r="F215" s="35">
        <f t="shared" si="3"/>
        <v>0</v>
      </c>
    </row>
    <row r="216" spans="1:9">
      <c r="A216" s="60" t="s">
        <v>378</v>
      </c>
      <c r="B216" s="32" t="s">
        <v>380</v>
      </c>
      <c r="C216" s="73" t="s">
        <v>102</v>
      </c>
      <c r="D216" s="74">
        <v>4</v>
      </c>
      <c r="E216" s="34"/>
      <c r="F216" s="35">
        <f t="shared" si="3"/>
        <v>0</v>
      </c>
      <c r="I216" s="77"/>
    </row>
    <row r="217" spans="1:9">
      <c r="A217" s="60" t="s">
        <v>381</v>
      </c>
      <c r="B217" s="32" t="s">
        <v>382</v>
      </c>
      <c r="C217" s="73" t="s">
        <v>102</v>
      </c>
      <c r="D217" s="74">
        <v>1</v>
      </c>
      <c r="E217" s="34"/>
      <c r="F217" s="35">
        <f t="shared" si="3"/>
        <v>0</v>
      </c>
    </row>
    <row r="218" spans="1:9">
      <c r="A218" s="60" t="s">
        <v>383</v>
      </c>
      <c r="B218" s="32" t="s">
        <v>384</v>
      </c>
      <c r="C218" s="73" t="s">
        <v>102</v>
      </c>
      <c r="D218" s="74">
        <v>1</v>
      </c>
      <c r="E218" s="74"/>
      <c r="F218" s="35">
        <f t="shared" si="3"/>
        <v>0</v>
      </c>
    </row>
    <row r="219" spans="1:9">
      <c r="A219" s="60" t="s">
        <v>383</v>
      </c>
      <c r="B219" s="32" t="s">
        <v>385</v>
      </c>
      <c r="C219" s="73" t="s">
        <v>102</v>
      </c>
      <c r="D219" s="74">
        <v>2</v>
      </c>
      <c r="E219" s="34"/>
      <c r="F219" s="35">
        <f t="shared" si="3"/>
        <v>0</v>
      </c>
    </row>
    <row r="220" spans="1:9">
      <c r="A220" s="60" t="s">
        <v>383</v>
      </c>
      <c r="B220" s="32" t="s">
        <v>386</v>
      </c>
      <c r="C220" s="73" t="s">
        <v>102</v>
      </c>
      <c r="D220" s="74">
        <v>1</v>
      </c>
      <c r="E220" s="34"/>
      <c r="F220" s="35">
        <f t="shared" si="3"/>
        <v>0</v>
      </c>
    </row>
    <row r="221" spans="1:9" ht="73.5">
      <c r="A221" s="60" t="s">
        <v>387</v>
      </c>
      <c r="B221" s="32" t="s">
        <v>388</v>
      </c>
      <c r="C221" s="73"/>
      <c r="D221" s="74"/>
      <c r="E221" s="34"/>
      <c r="F221" s="35">
        <f t="shared" si="3"/>
        <v>0</v>
      </c>
    </row>
    <row r="222" spans="1:9">
      <c r="A222" s="60" t="s">
        <v>389</v>
      </c>
      <c r="B222" s="32" t="s">
        <v>390</v>
      </c>
      <c r="C222" s="73" t="s">
        <v>102</v>
      </c>
      <c r="D222" s="74">
        <v>2</v>
      </c>
      <c r="E222" s="34"/>
      <c r="F222" s="35">
        <f t="shared" si="3"/>
        <v>0</v>
      </c>
    </row>
    <row r="223" spans="1:9" ht="84">
      <c r="A223" s="60" t="s">
        <v>391</v>
      </c>
      <c r="B223" s="61" t="s">
        <v>392</v>
      </c>
      <c r="C223" s="73"/>
      <c r="D223" s="74"/>
      <c r="E223" s="34"/>
      <c r="F223" s="35">
        <f t="shared" si="3"/>
        <v>0</v>
      </c>
    </row>
    <row r="224" spans="1:9">
      <c r="A224" s="60" t="s">
        <v>393</v>
      </c>
      <c r="B224" s="61" t="s">
        <v>394</v>
      </c>
      <c r="C224" s="73" t="s">
        <v>102</v>
      </c>
      <c r="D224" s="74">
        <v>1</v>
      </c>
      <c r="E224" s="34"/>
      <c r="F224" s="35">
        <f t="shared" si="3"/>
        <v>0</v>
      </c>
    </row>
    <row r="225" spans="1:6" ht="84">
      <c r="A225" s="60" t="s">
        <v>395</v>
      </c>
      <c r="B225" s="61" t="s">
        <v>396</v>
      </c>
      <c r="C225" s="73"/>
      <c r="D225" s="74"/>
      <c r="E225" s="34"/>
      <c r="F225" s="35">
        <f t="shared" si="3"/>
        <v>0</v>
      </c>
    </row>
    <row r="226" spans="1:6">
      <c r="A226" s="60" t="s">
        <v>397</v>
      </c>
      <c r="B226" s="61" t="s">
        <v>398</v>
      </c>
      <c r="C226" s="73" t="s">
        <v>102</v>
      </c>
      <c r="D226" s="74">
        <v>8</v>
      </c>
      <c r="E226" s="34"/>
      <c r="F226" s="35">
        <f t="shared" si="3"/>
        <v>0</v>
      </c>
    </row>
    <row r="227" spans="1:6" ht="84">
      <c r="A227" s="60" t="s">
        <v>395</v>
      </c>
      <c r="B227" s="61" t="s">
        <v>399</v>
      </c>
      <c r="C227" s="73"/>
      <c r="D227" s="74"/>
      <c r="E227" s="34"/>
      <c r="F227" s="35">
        <f t="shared" si="3"/>
        <v>0</v>
      </c>
    </row>
    <row r="228" spans="1:6">
      <c r="A228" s="60" t="s">
        <v>397</v>
      </c>
      <c r="B228" s="61" t="s">
        <v>400</v>
      </c>
      <c r="C228" s="73" t="s">
        <v>102</v>
      </c>
      <c r="D228" s="74">
        <v>1</v>
      </c>
      <c r="E228" s="34"/>
      <c r="F228" s="35">
        <f t="shared" si="3"/>
        <v>0</v>
      </c>
    </row>
    <row r="229" spans="1:6">
      <c r="A229" s="71" t="s">
        <v>401</v>
      </c>
      <c r="B229" s="72" t="s">
        <v>402</v>
      </c>
      <c r="C229" s="73"/>
      <c r="D229" s="74"/>
      <c r="E229" s="34"/>
      <c r="F229" s="35">
        <f t="shared" si="3"/>
        <v>0</v>
      </c>
    </row>
    <row r="230" spans="1:6" ht="63">
      <c r="A230" s="60" t="s">
        <v>403</v>
      </c>
      <c r="B230" s="61" t="s">
        <v>404</v>
      </c>
      <c r="C230" s="73"/>
      <c r="D230" s="74"/>
      <c r="E230" s="34"/>
      <c r="F230" s="35">
        <f t="shared" si="3"/>
        <v>0</v>
      </c>
    </row>
    <row r="231" spans="1:6" ht="31.5">
      <c r="A231" s="60" t="s">
        <v>405</v>
      </c>
      <c r="B231" s="32" t="s">
        <v>406</v>
      </c>
      <c r="C231" s="73" t="s">
        <v>102</v>
      </c>
      <c r="D231" s="74">
        <v>6</v>
      </c>
      <c r="E231" s="34"/>
      <c r="F231" s="35">
        <f t="shared" si="3"/>
        <v>0</v>
      </c>
    </row>
    <row r="232" spans="1:6" ht="42">
      <c r="A232" s="60" t="s">
        <v>407</v>
      </c>
      <c r="B232" s="32" t="s">
        <v>408</v>
      </c>
      <c r="C232" s="73" t="s">
        <v>102</v>
      </c>
      <c r="D232" s="74">
        <v>3</v>
      </c>
      <c r="E232" s="34"/>
      <c r="F232" s="35">
        <f t="shared" si="3"/>
        <v>0</v>
      </c>
    </row>
    <row r="233" spans="1:6" ht="21">
      <c r="A233" s="60" t="s">
        <v>409</v>
      </c>
      <c r="B233" s="32" t="s">
        <v>410</v>
      </c>
      <c r="C233" s="73" t="s">
        <v>102</v>
      </c>
      <c r="D233" s="74">
        <v>3</v>
      </c>
      <c r="E233" s="34"/>
      <c r="F233" s="35">
        <f t="shared" si="3"/>
        <v>0</v>
      </c>
    </row>
    <row r="234" spans="1:6" ht="42">
      <c r="A234" s="60" t="s">
        <v>411</v>
      </c>
      <c r="B234" s="32" t="s">
        <v>412</v>
      </c>
      <c r="C234" s="73" t="s">
        <v>102</v>
      </c>
      <c r="D234" s="74">
        <v>3</v>
      </c>
      <c r="E234" s="34"/>
      <c r="F234" s="35">
        <f t="shared" si="3"/>
        <v>0</v>
      </c>
    </row>
    <row r="235" spans="1:6" ht="42">
      <c r="A235" s="60" t="s">
        <v>413</v>
      </c>
      <c r="B235" s="32" t="s">
        <v>414</v>
      </c>
      <c r="C235" s="73" t="s">
        <v>102</v>
      </c>
      <c r="D235" s="74">
        <v>13</v>
      </c>
      <c r="E235" s="34"/>
      <c r="F235" s="35">
        <f t="shared" si="3"/>
        <v>0</v>
      </c>
    </row>
    <row r="236" spans="1:6" ht="42">
      <c r="A236" s="60" t="s">
        <v>413</v>
      </c>
      <c r="B236" s="32" t="s">
        <v>415</v>
      </c>
      <c r="C236" s="73" t="s">
        <v>102</v>
      </c>
      <c r="D236" s="74">
        <v>6</v>
      </c>
      <c r="E236" s="34"/>
      <c r="F236" s="35">
        <f t="shared" si="3"/>
        <v>0</v>
      </c>
    </row>
    <row r="237" spans="1:6" ht="42">
      <c r="A237" s="60" t="s">
        <v>413</v>
      </c>
      <c r="B237" s="32" t="s">
        <v>416</v>
      </c>
      <c r="C237" s="73" t="s">
        <v>102</v>
      </c>
      <c r="D237" s="74">
        <v>2</v>
      </c>
      <c r="E237" s="34"/>
      <c r="F237" s="35">
        <f t="shared" si="3"/>
        <v>0</v>
      </c>
    </row>
    <row r="238" spans="1:6" ht="21">
      <c r="A238" s="60" t="s">
        <v>417</v>
      </c>
      <c r="B238" s="32" t="s">
        <v>418</v>
      </c>
      <c r="C238" s="73" t="s">
        <v>102</v>
      </c>
      <c r="D238" s="74">
        <v>4</v>
      </c>
      <c r="E238" s="34"/>
      <c r="F238" s="35">
        <f t="shared" si="3"/>
        <v>0</v>
      </c>
    </row>
    <row r="239" spans="1:6" ht="21">
      <c r="A239" s="60" t="s">
        <v>419</v>
      </c>
      <c r="B239" s="32" t="s">
        <v>420</v>
      </c>
      <c r="C239" s="73" t="s">
        <v>102</v>
      </c>
      <c r="D239" s="74">
        <v>2</v>
      </c>
      <c r="E239" s="34"/>
      <c r="F239" s="35">
        <f t="shared" si="3"/>
        <v>0</v>
      </c>
    </row>
    <row r="240" spans="1:6" ht="21">
      <c r="A240" s="60" t="s">
        <v>419</v>
      </c>
      <c r="B240" s="32" t="s">
        <v>421</v>
      </c>
      <c r="C240" s="73" t="s">
        <v>102</v>
      </c>
      <c r="D240" s="74">
        <v>2</v>
      </c>
      <c r="E240" s="34"/>
      <c r="F240" s="35">
        <f t="shared" si="3"/>
        <v>0</v>
      </c>
    </row>
    <row r="241" spans="1:6">
      <c r="A241" s="60" t="s">
        <v>422</v>
      </c>
      <c r="B241" s="32" t="s">
        <v>423</v>
      </c>
      <c r="C241" s="73" t="s">
        <v>102</v>
      </c>
      <c r="D241" s="74">
        <v>22</v>
      </c>
      <c r="E241" s="34"/>
      <c r="F241" s="35">
        <f t="shared" si="3"/>
        <v>0</v>
      </c>
    </row>
    <row r="242" spans="1:6">
      <c r="A242" s="60" t="s">
        <v>424</v>
      </c>
      <c r="B242" s="32" t="s">
        <v>425</v>
      </c>
      <c r="C242" s="73" t="s">
        <v>102</v>
      </c>
      <c r="D242" s="74">
        <v>22</v>
      </c>
      <c r="E242" s="34"/>
      <c r="F242" s="35">
        <f t="shared" si="3"/>
        <v>0</v>
      </c>
    </row>
    <row r="243" spans="1:6">
      <c r="A243" s="60" t="s">
        <v>426</v>
      </c>
      <c r="B243" s="32" t="s">
        <v>427</v>
      </c>
      <c r="C243" s="73" t="s">
        <v>102</v>
      </c>
      <c r="D243" s="74">
        <v>22</v>
      </c>
      <c r="E243" s="34"/>
      <c r="F243" s="35">
        <f t="shared" si="3"/>
        <v>0</v>
      </c>
    </row>
    <row r="244" spans="1:6">
      <c r="A244" s="60" t="s">
        <v>428</v>
      </c>
      <c r="B244" s="32" t="s">
        <v>429</v>
      </c>
      <c r="C244" s="73" t="s">
        <v>102</v>
      </c>
      <c r="D244" s="74">
        <v>22</v>
      </c>
      <c r="E244" s="34"/>
      <c r="F244" s="35">
        <f t="shared" si="3"/>
        <v>0</v>
      </c>
    </row>
    <row r="245" spans="1:6">
      <c r="A245" s="60" t="s">
        <v>430</v>
      </c>
      <c r="B245" s="32" t="s">
        <v>431</v>
      </c>
      <c r="C245" s="73" t="s">
        <v>102</v>
      </c>
      <c r="D245" s="74">
        <v>9</v>
      </c>
      <c r="E245" s="34"/>
      <c r="F245" s="35">
        <f t="shared" si="3"/>
        <v>0</v>
      </c>
    </row>
    <row r="246" spans="1:6">
      <c r="A246" s="60" t="s">
        <v>432</v>
      </c>
      <c r="B246" s="32" t="s">
        <v>433</v>
      </c>
      <c r="C246" s="73" t="s">
        <v>102</v>
      </c>
      <c r="D246" s="74">
        <v>9</v>
      </c>
      <c r="E246" s="34"/>
      <c r="F246" s="35">
        <f t="shared" si="3"/>
        <v>0</v>
      </c>
    </row>
    <row r="247" spans="1:6">
      <c r="A247" s="60" t="s">
        <v>434</v>
      </c>
      <c r="B247" s="32" t="s">
        <v>435</v>
      </c>
      <c r="C247" s="73" t="s">
        <v>102</v>
      </c>
      <c r="D247" s="74">
        <v>9</v>
      </c>
      <c r="E247" s="34"/>
      <c r="F247" s="35">
        <f t="shared" si="3"/>
        <v>0</v>
      </c>
    </row>
    <row r="248" spans="1:6" ht="21">
      <c r="A248" s="48">
        <v>5</v>
      </c>
      <c r="B248" s="49" t="s">
        <v>22</v>
      </c>
      <c r="C248" s="50"/>
      <c r="D248" s="51"/>
      <c r="E248" s="52"/>
      <c r="F248" s="53">
        <f>SUM(F249:F298)</f>
        <v>0</v>
      </c>
    </row>
    <row r="249" spans="1:6">
      <c r="A249" s="71" t="s">
        <v>436</v>
      </c>
      <c r="B249" s="72" t="s">
        <v>437</v>
      </c>
      <c r="C249" s="73"/>
      <c r="D249" s="74"/>
      <c r="E249" s="34"/>
      <c r="F249" s="35">
        <f t="shared" si="3"/>
        <v>0</v>
      </c>
    </row>
    <row r="250" spans="1:6" ht="84">
      <c r="A250" s="31" t="s">
        <v>438</v>
      </c>
      <c r="B250" s="32" t="s">
        <v>439</v>
      </c>
      <c r="C250" s="33"/>
      <c r="D250" s="76"/>
      <c r="E250" s="34"/>
      <c r="F250" s="35">
        <f t="shared" si="3"/>
        <v>0</v>
      </c>
    </row>
    <row r="251" spans="1:6">
      <c r="A251" s="31" t="s">
        <v>440</v>
      </c>
      <c r="B251" s="32" t="s">
        <v>441</v>
      </c>
      <c r="C251" s="33" t="s">
        <v>442</v>
      </c>
      <c r="D251" s="76">
        <v>15</v>
      </c>
      <c r="E251" s="34"/>
      <c r="F251" s="35">
        <f t="shared" si="3"/>
        <v>0</v>
      </c>
    </row>
    <row r="252" spans="1:6">
      <c r="A252" s="31" t="s">
        <v>443</v>
      </c>
      <c r="B252" s="32" t="s">
        <v>444</v>
      </c>
      <c r="C252" s="33" t="s">
        <v>442</v>
      </c>
      <c r="D252" s="76">
        <v>25</v>
      </c>
      <c r="E252" s="34"/>
      <c r="F252" s="35">
        <f t="shared" si="3"/>
        <v>0</v>
      </c>
    </row>
    <row r="253" spans="1:6">
      <c r="A253" s="31" t="s">
        <v>445</v>
      </c>
      <c r="B253" s="32" t="s">
        <v>446</v>
      </c>
      <c r="C253" s="33" t="s">
        <v>442</v>
      </c>
      <c r="D253" s="76">
        <v>45</v>
      </c>
      <c r="E253" s="34"/>
      <c r="F253" s="35">
        <f t="shared" si="3"/>
        <v>0</v>
      </c>
    </row>
    <row r="254" spans="1:6">
      <c r="A254" s="31" t="s">
        <v>447</v>
      </c>
      <c r="B254" s="32" t="s">
        <v>448</v>
      </c>
      <c r="C254" s="33" t="s">
        <v>442</v>
      </c>
      <c r="D254" s="76">
        <v>85</v>
      </c>
      <c r="E254" s="34"/>
      <c r="F254" s="35">
        <f t="shared" si="3"/>
        <v>0</v>
      </c>
    </row>
    <row r="255" spans="1:6" ht="84">
      <c r="A255" s="31" t="s">
        <v>449</v>
      </c>
      <c r="B255" s="32" t="s">
        <v>450</v>
      </c>
      <c r="C255" s="33"/>
      <c r="D255" s="76">
        <v>0</v>
      </c>
      <c r="E255" s="34"/>
      <c r="F255" s="35">
        <f t="shared" si="3"/>
        <v>0</v>
      </c>
    </row>
    <row r="256" spans="1:6">
      <c r="A256" s="31" t="s">
        <v>451</v>
      </c>
      <c r="B256" s="32" t="s">
        <v>444</v>
      </c>
      <c r="C256" s="33" t="s">
        <v>442</v>
      </c>
      <c r="D256" s="76">
        <v>15</v>
      </c>
      <c r="E256" s="34"/>
      <c r="F256" s="35">
        <f t="shared" si="3"/>
        <v>0</v>
      </c>
    </row>
    <row r="257" spans="1:6">
      <c r="A257" s="31" t="s">
        <v>452</v>
      </c>
      <c r="B257" s="32" t="s">
        <v>446</v>
      </c>
      <c r="C257" s="33" t="s">
        <v>442</v>
      </c>
      <c r="D257" s="76">
        <v>18</v>
      </c>
      <c r="E257" s="34"/>
      <c r="F257" s="35">
        <f t="shared" si="3"/>
        <v>0</v>
      </c>
    </row>
    <row r="258" spans="1:6">
      <c r="A258" s="31" t="s">
        <v>453</v>
      </c>
      <c r="B258" s="32" t="s">
        <v>448</v>
      </c>
      <c r="C258" s="33" t="s">
        <v>442</v>
      </c>
      <c r="D258" s="76">
        <v>75</v>
      </c>
      <c r="E258" s="34"/>
      <c r="F258" s="35">
        <f t="shared" si="3"/>
        <v>0</v>
      </c>
    </row>
    <row r="259" spans="1:6" ht="52.5">
      <c r="A259" s="31" t="s">
        <v>454</v>
      </c>
      <c r="B259" s="32" t="s">
        <v>455</v>
      </c>
      <c r="C259" s="33"/>
      <c r="D259" s="76"/>
      <c r="E259" s="34"/>
      <c r="F259" s="35">
        <f t="shared" si="3"/>
        <v>0</v>
      </c>
    </row>
    <row r="260" spans="1:6">
      <c r="A260" s="31" t="s">
        <v>456</v>
      </c>
      <c r="B260" s="32" t="s">
        <v>441</v>
      </c>
      <c r="C260" s="33" t="s">
        <v>102</v>
      </c>
      <c r="D260" s="76">
        <v>2</v>
      </c>
      <c r="E260" s="34"/>
      <c r="F260" s="35">
        <f t="shared" si="3"/>
        <v>0</v>
      </c>
    </row>
    <row r="261" spans="1:6">
      <c r="A261" s="31" t="s">
        <v>457</v>
      </c>
      <c r="B261" s="32" t="s">
        <v>444</v>
      </c>
      <c r="C261" s="33" t="s">
        <v>102</v>
      </c>
      <c r="D261" s="76">
        <v>4</v>
      </c>
      <c r="E261" s="34"/>
      <c r="F261" s="35">
        <f t="shared" si="3"/>
        <v>0</v>
      </c>
    </row>
    <row r="262" spans="1:6">
      <c r="A262" s="31" t="s">
        <v>458</v>
      </c>
      <c r="B262" s="32" t="s">
        <v>446</v>
      </c>
      <c r="C262" s="33" t="s">
        <v>102</v>
      </c>
      <c r="D262" s="76">
        <v>5</v>
      </c>
      <c r="E262" s="34"/>
      <c r="F262" s="35">
        <f t="shared" si="3"/>
        <v>0</v>
      </c>
    </row>
    <row r="263" spans="1:6">
      <c r="A263" s="31" t="s">
        <v>459</v>
      </c>
      <c r="B263" s="32" t="s">
        <v>448</v>
      </c>
      <c r="C263" s="33" t="s">
        <v>102</v>
      </c>
      <c r="D263" s="76">
        <v>35</v>
      </c>
      <c r="E263" s="34"/>
      <c r="F263" s="35">
        <f t="shared" si="3"/>
        <v>0</v>
      </c>
    </row>
    <row r="264" spans="1:6" ht="42">
      <c r="A264" s="31" t="s">
        <v>460</v>
      </c>
      <c r="B264" s="32" t="s">
        <v>461</v>
      </c>
      <c r="C264" s="33" t="s">
        <v>102</v>
      </c>
      <c r="D264" s="76">
        <v>55</v>
      </c>
      <c r="E264" s="34"/>
      <c r="F264" s="35">
        <f t="shared" ref="F264:F329" si="4">D264*E264</f>
        <v>0</v>
      </c>
    </row>
    <row r="265" spans="1:6" ht="31.5">
      <c r="A265" s="31" t="s">
        <v>462</v>
      </c>
      <c r="B265" s="32" t="s">
        <v>463</v>
      </c>
      <c r="C265" s="33" t="s">
        <v>464</v>
      </c>
      <c r="D265" s="76">
        <v>1</v>
      </c>
      <c r="E265" s="34"/>
      <c r="F265" s="35">
        <f t="shared" si="4"/>
        <v>0</v>
      </c>
    </row>
    <row r="266" spans="1:6" ht="31.5">
      <c r="A266" s="31" t="s">
        <v>465</v>
      </c>
      <c r="B266" s="32" t="s">
        <v>466</v>
      </c>
      <c r="C266" s="33" t="s">
        <v>464</v>
      </c>
      <c r="D266" s="76">
        <v>1</v>
      </c>
      <c r="E266" s="34"/>
      <c r="F266" s="35">
        <f t="shared" si="4"/>
        <v>0</v>
      </c>
    </row>
    <row r="267" spans="1:6" ht="31.5">
      <c r="A267" s="31" t="s">
        <v>467</v>
      </c>
      <c r="B267" s="32" t="s">
        <v>468</v>
      </c>
      <c r="C267" s="33" t="s">
        <v>464</v>
      </c>
      <c r="D267" s="76">
        <v>1</v>
      </c>
      <c r="E267" s="34"/>
      <c r="F267" s="35">
        <f t="shared" si="4"/>
        <v>0</v>
      </c>
    </row>
    <row r="268" spans="1:6">
      <c r="A268" s="71"/>
      <c r="B268" s="72"/>
      <c r="C268" s="73"/>
      <c r="D268" s="74"/>
      <c r="E268" s="34"/>
      <c r="F268" s="35">
        <f t="shared" si="4"/>
        <v>0</v>
      </c>
    </row>
    <row r="269" spans="1:6">
      <c r="A269" s="36" t="s">
        <v>469</v>
      </c>
      <c r="B269" s="37" t="s">
        <v>470</v>
      </c>
      <c r="C269" s="33"/>
      <c r="D269" s="76"/>
      <c r="E269" s="34"/>
      <c r="F269" s="35">
        <f t="shared" si="4"/>
        <v>0</v>
      </c>
    </row>
    <row r="270" spans="1:6" ht="94.5">
      <c r="A270" s="31" t="s">
        <v>471</v>
      </c>
      <c r="B270" s="32" t="s">
        <v>472</v>
      </c>
      <c r="C270" s="33"/>
      <c r="D270" s="76"/>
      <c r="E270" s="34"/>
      <c r="F270" s="35">
        <f t="shared" si="4"/>
        <v>0</v>
      </c>
    </row>
    <row r="271" spans="1:6">
      <c r="A271" s="31" t="s">
        <v>473</v>
      </c>
      <c r="B271" s="32" t="s">
        <v>474</v>
      </c>
      <c r="C271" s="33" t="s">
        <v>442</v>
      </c>
      <c r="D271" s="76">
        <v>40</v>
      </c>
      <c r="E271" s="34"/>
      <c r="F271" s="35">
        <f t="shared" si="4"/>
        <v>0</v>
      </c>
    </row>
    <row r="272" spans="1:6">
      <c r="A272" s="31" t="s">
        <v>475</v>
      </c>
      <c r="B272" s="32" t="s">
        <v>476</v>
      </c>
      <c r="C272" s="33" t="s">
        <v>442</v>
      </c>
      <c r="D272" s="76">
        <v>15</v>
      </c>
      <c r="E272" s="34"/>
      <c r="F272" s="35">
        <f t="shared" si="4"/>
        <v>0</v>
      </c>
    </row>
    <row r="273" spans="1:6" ht="63">
      <c r="A273" s="31" t="s">
        <v>477</v>
      </c>
      <c r="B273" s="32" t="s">
        <v>478</v>
      </c>
      <c r="C273" s="33"/>
      <c r="D273" s="76">
        <v>0</v>
      </c>
      <c r="E273" s="34"/>
      <c r="F273" s="35">
        <f t="shared" si="4"/>
        <v>0</v>
      </c>
    </row>
    <row r="274" spans="1:6">
      <c r="A274" s="31" t="s">
        <v>479</v>
      </c>
      <c r="B274" s="32" t="s">
        <v>480</v>
      </c>
      <c r="C274" s="33" t="s">
        <v>442</v>
      </c>
      <c r="D274" s="76">
        <v>10</v>
      </c>
      <c r="E274" s="34"/>
      <c r="F274" s="35">
        <f t="shared" si="4"/>
        <v>0</v>
      </c>
    </row>
    <row r="275" spans="1:6">
      <c r="A275" s="31" t="s">
        <v>481</v>
      </c>
      <c r="B275" s="32" t="s">
        <v>482</v>
      </c>
      <c r="C275" s="33" t="s">
        <v>442</v>
      </c>
      <c r="D275" s="76">
        <v>15</v>
      </c>
      <c r="E275" s="34"/>
      <c r="F275" s="35">
        <f t="shared" si="4"/>
        <v>0</v>
      </c>
    </row>
    <row r="276" spans="1:6">
      <c r="A276" s="31" t="s">
        <v>483</v>
      </c>
      <c r="B276" s="32" t="s">
        <v>484</v>
      </c>
      <c r="C276" s="33" t="s">
        <v>442</v>
      </c>
      <c r="D276" s="76">
        <v>75</v>
      </c>
      <c r="E276" s="34"/>
      <c r="F276" s="35">
        <f t="shared" si="4"/>
        <v>0</v>
      </c>
    </row>
    <row r="277" spans="1:6" ht="52.5">
      <c r="A277" s="31" t="s">
        <v>485</v>
      </c>
      <c r="B277" s="32" t="s">
        <v>486</v>
      </c>
      <c r="C277" s="33"/>
      <c r="D277" s="76">
        <v>0</v>
      </c>
      <c r="E277" s="34"/>
      <c r="F277" s="35">
        <f t="shared" si="4"/>
        <v>0</v>
      </c>
    </row>
    <row r="278" spans="1:6">
      <c r="A278" s="31" t="s">
        <v>487</v>
      </c>
      <c r="B278" s="32" t="s">
        <v>488</v>
      </c>
      <c r="C278" s="33" t="s">
        <v>442</v>
      </c>
      <c r="D278" s="76">
        <v>30</v>
      </c>
      <c r="E278" s="34"/>
      <c r="F278" s="35">
        <f t="shared" si="4"/>
        <v>0</v>
      </c>
    </row>
    <row r="279" spans="1:6">
      <c r="A279" s="31" t="s">
        <v>489</v>
      </c>
      <c r="B279" s="32" t="s">
        <v>490</v>
      </c>
      <c r="C279" s="33" t="s">
        <v>442</v>
      </c>
      <c r="D279" s="76">
        <v>22</v>
      </c>
      <c r="E279" s="34"/>
      <c r="F279" s="35">
        <f t="shared" si="4"/>
        <v>0</v>
      </c>
    </row>
    <row r="280" spans="1:6" ht="52.5">
      <c r="A280" s="31" t="s">
        <v>491</v>
      </c>
      <c r="B280" s="32" t="s">
        <v>492</v>
      </c>
      <c r="C280" s="33"/>
      <c r="D280" s="76">
        <v>0</v>
      </c>
      <c r="E280" s="34"/>
      <c r="F280" s="35">
        <f t="shared" si="4"/>
        <v>0</v>
      </c>
    </row>
    <row r="281" spans="1:6">
      <c r="A281" s="31" t="s">
        <v>493</v>
      </c>
      <c r="B281" s="32" t="s">
        <v>482</v>
      </c>
      <c r="C281" s="33" t="s">
        <v>442</v>
      </c>
      <c r="D281" s="76">
        <v>5</v>
      </c>
      <c r="E281" s="34"/>
      <c r="F281" s="35">
        <f t="shared" si="4"/>
        <v>0</v>
      </c>
    </row>
    <row r="282" spans="1:6" ht="73.5">
      <c r="A282" s="31" t="s">
        <v>494</v>
      </c>
      <c r="B282" s="32" t="s">
        <v>495</v>
      </c>
      <c r="C282" s="33"/>
      <c r="D282" s="76">
        <v>0</v>
      </c>
      <c r="E282" s="34"/>
      <c r="F282" s="35">
        <f t="shared" si="4"/>
        <v>0</v>
      </c>
    </row>
    <row r="283" spans="1:6">
      <c r="A283" s="31" t="s">
        <v>496</v>
      </c>
      <c r="B283" s="32" t="s">
        <v>497</v>
      </c>
      <c r="C283" s="33" t="s">
        <v>442</v>
      </c>
      <c r="D283" s="76">
        <v>14</v>
      </c>
      <c r="E283" s="34"/>
      <c r="F283" s="35">
        <f t="shared" si="4"/>
        <v>0</v>
      </c>
    </row>
    <row r="284" spans="1:6" ht="52.5">
      <c r="A284" s="31" t="s">
        <v>498</v>
      </c>
      <c r="B284" s="32" t="s">
        <v>499</v>
      </c>
      <c r="C284" s="33" t="s">
        <v>102</v>
      </c>
      <c r="D284" s="76">
        <v>1</v>
      </c>
      <c r="E284" s="34"/>
      <c r="F284" s="35">
        <f t="shared" si="4"/>
        <v>0</v>
      </c>
    </row>
    <row r="285" spans="1:6" ht="84">
      <c r="A285" s="31" t="s">
        <v>500</v>
      </c>
      <c r="B285" s="32" t="s">
        <v>501</v>
      </c>
      <c r="C285" s="33"/>
      <c r="D285" s="76"/>
      <c r="E285" s="34"/>
      <c r="F285" s="35">
        <f t="shared" si="4"/>
        <v>0</v>
      </c>
    </row>
    <row r="286" spans="1:6">
      <c r="A286" s="31" t="s">
        <v>502</v>
      </c>
      <c r="B286" s="32" t="s">
        <v>503</v>
      </c>
      <c r="C286" s="33" t="s">
        <v>102</v>
      </c>
      <c r="D286" s="76">
        <v>2</v>
      </c>
      <c r="E286" s="34"/>
      <c r="F286" s="35">
        <f t="shared" si="4"/>
        <v>0</v>
      </c>
    </row>
    <row r="287" spans="1:6">
      <c r="A287" s="31" t="s">
        <v>504</v>
      </c>
      <c r="B287" s="32" t="s">
        <v>505</v>
      </c>
      <c r="C287" s="33" t="s">
        <v>102</v>
      </c>
      <c r="D287" s="76">
        <v>2</v>
      </c>
      <c r="E287" s="34"/>
      <c r="F287" s="35">
        <f t="shared" si="4"/>
        <v>0</v>
      </c>
    </row>
    <row r="288" spans="1:6" ht="31.5">
      <c r="A288" s="31" t="s">
        <v>506</v>
      </c>
      <c r="B288" s="32" t="s">
        <v>507</v>
      </c>
      <c r="C288" s="33" t="s">
        <v>464</v>
      </c>
      <c r="D288" s="76">
        <v>1</v>
      </c>
      <c r="E288" s="34"/>
      <c r="F288" s="35">
        <f t="shared" si="4"/>
        <v>0</v>
      </c>
    </row>
    <row r="289" spans="1:6" ht="31.5">
      <c r="A289" s="31" t="s">
        <v>508</v>
      </c>
      <c r="B289" s="32" t="s">
        <v>509</v>
      </c>
      <c r="C289" s="33" t="s">
        <v>464</v>
      </c>
      <c r="D289" s="76">
        <v>1</v>
      </c>
      <c r="E289" s="34"/>
      <c r="F289" s="35">
        <f t="shared" si="4"/>
        <v>0</v>
      </c>
    </row>
    <row r="290" spans="1:6" ht="31.5">
      <c r="A290" s="31" t="s">
        <v>510</v>
      </c>
      <c r="B290" s="32" t="s">
        <v>511</v>
      </c>
      <c r="C290" s="33" t="s">
        <v>464</v>
      </c>
      <c r="D290" s="76">
        <v>1</v>
      </c>
      <c r="E290" s="34"/>
      <c r="F290" s="35">
        <f t="shared" si="4"/>
        <v>0</v>
      </c>
    </row>
    <row r="291" spans="1:6" ht="31.5">
      <c r="A291" s="60" t="s">
        <v>512</v>
      </c>
      <c r="B291" s="61" t="s">
        <v>468</v>
      </c>
      <c r="C291" s="73" t="s">
        <v>464</v>
      </c>
      <c r="D291" s="74">
        <v>1</v>
      </c>
      <c r="E291" s="34"/>
      <c r="F291" s="35">
        <f t="shared" si="4"/>
        <v>0</v>
      </c>
    </row>
    <row r="292" spans="1:6">
      <c r="A292" s="31"/>
      <c r="B292" s="32"/>
      <c r="C292" s="33"/>
      <c r="D292" s="76"/>
      <c r="E292" s="34"/>
      <c r="F292" s="35">
        <f t="shared" si="4"/>
        <v>0</v>
      </c>
    </row>
    <row r="293" spans="1:6">
      <c r="A293" s="36" t="s">
        <v>513</v>
      </c>
      <c r="B293" s="37" t="s">
        <v>514</v>
      </c>
      <c r="C293" s="33"/>
      <c r="D293" s="76"/>
      <c r="E293" s="34"/>
      <c r="F293" s="35">
        <f t="shared" si="4"/>
        <v>0</v>
      </c>
    </row>
    <row r="294" spans="1:6" ht="31.5">
      <c r="A294" s="31" t="s">
        <v>515</v>
      </c>
      <c r="B294" s="32" t="s">
        <v>516</v>
      </c>
      <c r="C294" s="33"/>
      <c r="D294" s="76"/>
      <c r="E294" s="34"/>
      <c r="F294" s="35">
        <f t="shared" si="4"/>
        <v>0</v>
      </c>
    </row>
    <row r="295" spans="1:6">
      <c r="A295" s="31" t="s">
        <v>517</v>
      </c>
      <c r="B295" s="32" t="s">
        <v>518</v>
      </c>
      <c r="C295" s="33" t="s">
        <v>442</v>
      </c>
      <c r="D295" s="76">
        <v>8</v>
      </c>
      <c r="E295" s="34"/>
      <c r="F295" s="35">
        <f t="shared" si="4"/>
        <v>0</v>
      </c>
    </row>
    <row r="296" spans="1:6" ht="21">
      <c r="A296" s="31" t="s">
        <v>519</v>
      </c>
      <c r="B296" s="32" t="s">
        <v>520</v>
      </c>
      <c r="C296" s="33" t="s">
        <v>102</v>
      </c>
      <c r="D296" s="76">
        <v>1</v>
      </c>
      <c r="E296" s="34"/>
      <c r="F296" s="35">
        <f t="shared" si="4"/>
        <v>0</v>
      </c>
    </row>
    <row r="297" spans="1:6" ht="31.5">
      <c r="A297" s="78" t="s">
        <v>521</v>
      </c>
      <c r="B297" s="79" t="s">
        <v>522</v>
      </c>
      <c r="C297" s="80" t="s">
        <v>464</v>
      </c>
      <c r="D297" s="81">
        <v>1</v>
      </c>
      <c r="E297" s="82"/>
      <c r="F297" s="35">
        <f t="shared" si="4"/>
        <v>0</v>
      </c>
    </row>
    <row r="298" spans="1:6" ht="31.5">
      <c r="A298" s="78" t="s">
        <v>523</v>
      </c>
      <c r="B298" s="79" t="s">
        <v>468</v>
      </c>
      <c r="C298" s="80" t="s">
        <v>464</v>
      </c>
      <c r="D298" s="81">
        <v>1</v>
      </c>
      <c r="E298" s="82"/>
      <c r="F298" s="35">
        <f t="shared" si="4"/>
        <v>0</v>
      </c>
    </row>
    <row r="299" spans="1:6">
      <c r="A299" s="48">
        <v>6</v>
      </c>
      <c r="B299" s="49" t="s">
        <v>23</v>
      </c>
      <c r="C299" s="50"/>
      <c r="D299" s="51"/>
      <c r="E299" s="52"/>
      <c r="F299" s="53">
        <f>SUM(F300:F461)</f>
        <v>0</v>
      </c>
    </row>
    <row r="300" spans="1:6" ht="42">
      <c r="A300" s="31" t="s">
        <v>524</v>
      </c>
      <c r="B300" s="32" t="s">
        <v>525</v>
      </c>
      <c r="C300" s="33"/>
      <c r="D300" s="76"/>
      <c r="E300" s="83"/>
      <c r="F300" s="35">
        <f t="shared" si="4"/>
        <v>0</v>
      </c>
    </row>
    <row r="301" spans="1:6">
      <c r="A301" s="36">
        <v>6</v>
      </c>
      <c r="B301" s="84" t="s">
        <v>23</v>
      </c>
      <c r="C301" s="33"/>
      <c r="D301" s="76"/>
      <c r="E301" s="34"/>
      <c r="F301" s="35">
        <f t="shared" si="4"/>
        <v>0</v>
      </c>
    </row>
    <row r="302" spans="1:6">
      <c r="A302" s="85" t="s">
        <v>526</v>
      </c>
      <c r="B302" s="84" t="s">
        <v>527</v>
      </c>
      <c r="C302" s="33"/>
      <c r="D302" s="76"/>
      <c r="E302" s="83"/>
      <c r="F302" s="35">
        <f t="shared" si="4"/>
        <v>0</v>
      </c>
    </row>
    <row r="303" spans="1:6">
      <c r="A303" s="17"/>
      <c r="B303" s="86"/>
      <c r="C303" s="33"/>
      <c r="D303" s="76"/>
      <c r="E303" s="83"/>
      <c r="F303" s="35">
        <f t="shared" si="4"/>
        <v>0</v>
      </c>
    </row>
    <row r="304" spans="1:6" ht="31.5">
      <c r="A304" s="17" t="s">
        <v>528</v>
      </c>
      <c r="B304" s="86" t="s">
        <v>529</v>
      </c>
      <c r="C304" s="33" t="s">
        <v>464</v>
      </c>
      <c r="D304" s="76">
        <v>1</v>
      </c>
      <c r="E304" s="83"/>
      <c r="F304" s="35">
        <f t="shared" si="4"/>
        <v>0</v>
      </c>
    </row>
    <row r="305" spans="1:6" ht="73.5">
      <c r="A305" s="17" t="s">
        <v>530</v>
      </c>
      <c r="B305" s="86" t="s">
        <v>531</v>
      </c>
      <c r="C305" s="33" t="s">
        <v>532</v>
      </c>
      <c r="D305" s="76">
        <v>25</v>
      </c>
      <c r="E305" s="83"/>
      <c r="F305" s="35">
        <f t="shared" si="4"/>
        <v>0</v>
      </c>
    </row>
    <row r="306" spans="1:6">
      <c r="A306" s="17"/>
      <c r="B306" s="86"/>
      <c r="C306" s="33"/>
      <c r="D306" s="76"/>
      <c r="E306" s="83"/>
      <c r="F306" s="35">
        <f t="shared" si="4"/>
        <v>0</v>
      </c>
    </row>
    <row r="307" spans="1:6" ht="42">
      <c r="A307" s="17" t="s">
        <v>533</v>
      </c>
      <c r="B307" s="86" t="s">
        <v>534</v>
      </c>
      <c r="C307" s="33"/>
      <c r="D307" s="76"/>
      <c r="E307" s="83"/>
      <c r="F307" s="35">
        <f t="shared" si="4"/>
        <v>0</v>
      </c>
    </row>
    <row r="308" spans="1:6">
      <c r="A308" s="17" t="s">
        <v>535</v>
      </c>
      <c r="B308" s="137" t="s">
        <v>536</v>
      </c>
      <c r="C308" s="33" t="s">
        <v>102</v>
      </c>
      <c r="D308" s="76">
        <v>1</v>
      </c>
      <c r="E308" s="83"/>
      <c r="F308" s="35">
        <f t="shared" si="4"/>
        <v>0</v>
      </c>
    </row>
    <row r="309" spans="1:6">
      <c r="A309" s="17"/>
      <c r="B309" s="86"/>
      <c r="C309" s="33"/>
      <c r="D309" s="76"/>
      <c r="E309" s="83"/>
      <c r="F309" s="35">
        <f t="shared" si="4"/>
        <v>0</v>
      </c>
    </row>
    <row r="310" spans="1:6" ht="31.5">
      <c r="A310" s="17" t="s">
        <v>537</v>
      </c>
      <c r="B310" s="137" t="s">
        <v>538</v>
      </c>
      <c r="C310" s="33"/>
      <c r="D310" s="76"/>
      <c r="E310" s="83"/>
      <c r="F310" s="35">
        <f t="shared" si="4"/>
        <v>0</v>
      </c>
    </row>
    <row r="311" spans="1:6">
      <c r="A311" s="17" t="s">
        <v>539</v>
      </c>
      <c r="B311" s="137" t="s">
        <v>540</v>
      </c>
      <c r="C311" s="33" t="s">
        <v>532</v>
      </c>
      <c r="D311" s="76">
        <v>40</v>
      </c>
      <c r="E311" s="83"/>
      <c r="F311" s="35">
        <f t="shared" si="4"/>
        <v>0</v>
      </c>
    </row>
    <row r="312" spans="1:6">
      <c r="A312" s="17" t="s">
        <v>541</v>
      </c>
      <c r="B312" s="137" t="s">
        <v>542</v>
      </c>
      <c r="C312" s="33" t="s">
        <v>532</v>
      </c>
      <c r="D312" s="76">
        <v>65</v>
      </c>
      <c r="E312" s="83"/>
      <c r="F312" s="35">
        <f t="shared" si="4"/>
        <v>0</v>
      </c>
    </row>
    <row r="313" spans="1:6">
      <c r="A313" s="17" t="s">
        <v>543</v>
      </c>
      <c r="B313" s="137" t="s">
        <v>544</v>
      </c>
      <c r="C313" s="33" t="s">
        <v>532</v>
      </c>
      <c r="D313" s="76">
        <v>85</v>
      </c>
      <c r="E313" s="83"/>
      <c r="F313" s="35">
        <f t="shared" si="4"/>
        <v>0</v>
      </c>
    </row>
    <row r="314" spans="1:6">
      <c r="A314" s="17" t="s">
        <v>545</v>
      </c>
      <c r="B314" s="86" t="s">
        <v>546</v>
      </c>
      <c r="C314" s="33" t="s">
        <v>532</v>
      </c>
      <c r="D314" s="76">
        <v>70</v>
      </c>
      <c r="E314" s="83"/>
      <c r="F314" s="35">
        <f t="shared" si="4"/>
        <v>0</v>
      </c>
    </row>
    <row r="315" spans="1:6">
      <c r="A315" s="17" t="s">
        <v>547</v>
      </c>
      <c r="B315" s="86" t="s">
        <v>548</v>
      </c>
      <c r="C315" s="33" t="s">
        <v>532</v>
      </c>
      <c r="D315" s="76">
        <v>55</v>
      </c>
      <c r="E315" s="83"/>
      <c r="F315" s="35">
        <f t="shared" si="4"/>
        <v>0</v>
      </c>
    </row>
    <row r="316" spans="1:6">
      <c r="A316" s="17" t="s">
        <v>549</v>
      </c>
      <c r="B316" s="86" t="s">
        <v>550</v>
      </c>
      <c r="C316" s="33" t="s">
        <v>532</v>
      </c>
      <c r="D316" s="76">
        <v>60</v>
      </c>
      <c r="E316" s="83"/>
      <c r="F316" s="35">
        <f t="shared" si="4"/>
        <v>0</v>
      </c>
    </row>
    <row r="317" spans="1:6">
      <c r="A317" s="17" t="s">
        <v>551</v>
      </c>
      <c r="B317" s="86" t="s">
        <v>552</v>
      </c>
      <c r="C317" s="33" t="s">
        <v>532</v>
      </c>
      <c r="D317" s="76">
        <v>40</v>
      </c>
      <c r="E317" s="83"/>
      <c r="F317" s="35">
        <f t="shared" si="4"/>
        <v>0</v>
      </c>
    </row>
    <row r="318" spans="1:6">
      <c r="A318" s="17"/>
      <c r="B318" s="86"/>
      <c r="C318" s="33"/>
      <c r="D318" s="76"/>
      <c r="E318" s="83"/>
      <c r="F318" s="35">
        <f t="shared" si="4"/>
        <v>0</v>
      </c>
    </row>
    <row r="319" spans="1:6" ht="31.5">
      <c r="A319" s="17" t="s">
        <v>553</v>
      </c>
      <c r="B319" s="86" t="s">
        <v>554</v>
      </c>
      <c r="C319" s="33"/>
      <c r="D319" s="76"/>
      <c r="E319" s="83"/>
      <c r="F319" s="35">
        <f t="shared" si="4"/>
        <v>0</v>
      </c>
    </row>
    <row r="320" spans="1:6">
      <c r="A320" s="17" t="s">
        <v>555</v>
      </c>
      <c r="B320" s="86" t="s">
        <v>556</v>
      </c>
      <c r="C320" s="33" t="s">
        <v>532</v>
      </c>
      <c r="D320" s="76">
        <v>20</v>
      </c>
      <c r="E320" s="83"/>
      <c r="F320" s="35">
        <f t="shared" si="4"/>
        <v>0</v>
      </c>
    </row>
    <row r="321" spans="1:6">
      <c r="A321" s="17" t="s">
        <v>557</v>
      </c>
      <c r="B321" s="86" t="s">
        <v>558</v>
      </c>
      <c r="C321" s="33" t="s">
        <v>532</v>
      </c>
      <c r="D321" s="76">
        <v>40</v>
      </c>
      <c r="E321" s="83"/>
      <c r="F321" s="35">
        <f t="shared" si="4"/>
        <v>0</v>
      </c>
    </row>
    <row r="322" spans="1:6">
      <c r="A322" s="17"/>
      <c r="B322" s="86"/>
      <c r="C322" s="33"/>
      <c r="D322" s="76"/>
      <c r="E322" s="83"/>
      <c r="F322" s="35">
        <f t="shared" si="4"/>
        <v>0</v>
      </c>
    </row>
    <row r="323" spans="1:6" ht="31.5">
      <c r="A323" s="17" t="s">
        <v>559</v>
      </c>
      <c r="B323" s="86" t="s">
        <v>560</v>
      </c>
      <c r="C323" s="33"/>
      <c r="D323" s="76"/>
      <c r="E323" s="83"/>
      <c r="F323" s="35">
        <f t="shared" si="4"/>
        <v>0</v>
      </c>
    </row>
    <row r="324" spans="1:6">
      <c r="A324" s="17" t="s">
        <v>561</v>
      </c>
      <c r="B324" s="86" t="s">
        <v>562</v>
      </c>
      <c r="C324" s="33" t="s">
        <v>102</v>
      </c>
      <c r="D324" s="76">
        <v>1</v>
      </c>
      <c r="E324" s="83"/>
      <c r="F324" s="35">
        <f t="shared" si="4"/>
        <v>0</v>
      </c>
    </row>
    <row r="325" spans="1:6">
      <c r="A325" s="17" t="s">
        <v>563</v>
      </c>
      <c r="B325" s="86" t="s">
        <v>564</v>
      </c>
      <c r="C325" s="33" t="s">
        <v>102</v>
      </c>
      <c r="D325" s="76">
        <v>1</v>
      </c>
      <c r="E325" s="83"/>
      <c r="F325" s="35">
        <f t="shared" si="4"/>
        <v>0</v>
      </c>
    </row>
    <row r="326" spans="1:6">
      <c r="A326" s="17" t="s">
        <v>565</v>
      </c>
      <c r="B326" s="86" t="s">
        <v>566</v>
      </c>
      <c r="C326" s="33" t="s">
        <v>102</v>
      </c>
      <c r="D326" s="76">
        <v>1</v>
      </c>
      <c r="E326" s="83"/>
      <c r="F326" s="35">
        <f t="shared" si="4"/>
        <v>0</v>
      </c>
    </row>
    <row r="327" spans="1:6">
      <c r="A327" s="17" t="s">
        <v>567</v>
      </c>
      <c r="B327" s="86" t="s">
        <v>568</v>
      </c>
      <c r="C327" s="33" t="s">
        <v>102</v>
      </c>
      <c r="D327" s="76">
        <v>1</v>
      </c>
      <c r="E327" s="83"/>
      <c r="F327" s="35">
        <f t="shared" si="4"/>
        <v>0</v>
      </c>
    </row>
    <row r="328" spans="1:6">
      <c r="A328" s="17" t="s">
        <v>569</v>
      </c>
      <c r="B328" s="86" t="s">
        <v>570</v>
      </c>
      <c r="C328" s="33" t="s">
        <v>102</v>
      </c>
      <c r="D328" s="76">
        <v>1</v>
      </c>
      <c r="E328" s="83"/>
      <c r="F328" s="35">
        <f t="shared" si="4"/>
        <v>0</v>
      </c>
    </row>
    <row r="329" spans="1:6">
      <c r="A329" s="17" t="s">
        <v>571</v>
      </c>
      <c r="B329" s="86" t="s">
        <v>572</v>
      </c>
      <c r="C329" s="33" t="s">
        <v>102</v>
      </c>
      <c r="D329" s="76">
        <v>1</v>
      </c>
      <c r="E329" s="83"/>
      <c r="F329" s="35">
        <f t="shared" si="4"/>
        <v>0</v>
      </c>
    </row>
    <row r="330" spans="1:6">
      <c r="A330" s="17" t="s">
        <v>573</v>
      </c>
      <c r="B330" s="86" t="s">
        <v>574</v>
      </c>
      <c r="C330" s="33" t="s">
        <v>102</v>
      </c>
      <c r="D330" s="76">
        <v>1</v>
      </c>
      <c r="E330" s="83"/>
      <c r="F330" s="35">
        <f t="shared" ref="F330:F393" si="5">D330*E330</f>
        <v>0</v>
      </c>
    </row>
    <row r="331" spans="1:6">
      <c r="A331" s="17"/>
      <c r="B331" s="86"/>
      <c r="C331" s="33"/>
      <c r="D331" s="76"/>
      <c r="E331" s="83"/>
      <c r="F331" s="35">
        <f t="shared" si="5"/>
        <v>0</v>
      </c>
    </row>
    <row r="332" spans="1:6" ht="21">
      <c r="A332" s="17" t="s">
        <v>575</v>
      </c>
      <c r="B332" s="86" t="s">
        <v>576</v>
      </c>
      <c r="C332" s="33"/>
      <c r="D332" s="76"/>
      <c r="E332" s="83"/>
      <c r="F332" s="35">
        <f t="shared" si="5"/>
        <v>0</v>
      </c>
    </row>
    <row r="333" spans="1:6">
      <c r="A333" s="17" t="s">
        <v>577</v>
      </c>
      <c r="B333" s="86" t="s">
        <v>562</v>
      </c>
      <c r="C333" s="33" t="s">
        <v>102</v>
      </c>
      <c r="D333" s="76">
        <v>1</v>
      </c>
      <c r="E333" s="83"/>
      <c r="F333" s="35">
        <f t="shared" si="5"/>
        <v>0</v>
      </c>
    </row>
    <row r="334" spans="1:6">
      <c r="A334" s="17" t="s">
        <v>578</v>
      </c>
      <c r="B334" s="86" t="s">
        <v>564</v>
      </c>
      <c r="C334" s="33" t="s">
        <v>102</v>
      </c>
      <c r="D334" s="76">
        <v>1</v>
      </c>
      <c r="E334" s="83"/>
      <c r="F334" s="35">
        <f t="shared" si="5"/>
        <v>0</v>
      </c>
    </row>
    <row r="335" spans="1:6">
      <c r="A335" s="17" t="s">
        <v>579</v>
      </c>
      <c r="B335" s="86" t="s">
        <v>566</v>
      </c>
      <c r="C335" s="33" t="s">
        <v>102</v>
      </c>
      <c r="D335" s="76">
        <v>1</v>
      </c>
      <c r="E335" s="83"/>
      <c r="F335" s="35">
        <f t="shared" si="5"/>
        <v>0</v>
      </c>
    </row>
    <row r="336" spans="1:6">
      <c r="A336" s="17" t="s">
        <v>580</v>
      </c>
      <c r="B336" s="86" t="s">
        <v>568</v>
      </c>
      <c r="C336" s="33" t="s">
        <v>102</v>
      </c>
      <c r="D336" s="76">
        <v>1</v>
      </c>
      <c r="E336" s="83"/>
      <c r="F336" s="35">
        <f t="shared" si="5"/>
        <v>0</v>
      </c>
    </row>
    <row r="337" spans="1:6">
      <c r="A337" s="17"/>
      <c r="B337" s="86"/>
      <c r="C337" s="33"/>
      <c r="D337" s="76"/>
      <c r="E337" s="83"/>
      <c r="F337" s="35">
        <f t="shared" si="5"/>
        <v>0</v>
      </c>
    </row>
    <row r="338" spans="1:6" ht="42">
      <c r="A338" s="17" t="s">
        <v>581</v>
      </c>
      <c r="B338" s="86" t="s">
        <v>582</v>
      </c>
      <c r="C338" s="33" t="s">
        <v>583</v>
      </c>
      <c r="D338" s="76">
        <v>3</v>
      </c>
      <c r="E338" s="83"/>
      <c r="F338" s="35">
        <f t="shared" si="5"/>
        <v>0</v>
      </c>
    </row>
    <row r="339" spans="1:6">
      <c r="A339" s="17"/>
      <c r="B339" s="86"/>
      <c r="C339" s="33"/>
      <c r="D339" s="76"/>
      <c r="E339" s="83"/>
      <c r="F339" s="35">
        <f t="shared" si="5"/>
        <v>0</v>
      </c>
    </row>
    <row r="340" spans="1:6" ht="31.5">
      <c r="A340" s="17" t="s">
        <v>584</v>
      </c>
      <c r="B340" s="86" t="s">
        <v>585</v>
      </c>
      <c r="C340" s="33"/>
      <c r="D340" s="76"/>
      <c r="E340" s="83"/>
      <c r="F340" s="35">
        <f t="shared" si="5"/>
        <v>0</v>
      </c>
    </row>
    <row r="341" spans="1:6">
      <c r="A341" s="17" t="s">
        <v>586</v>
      </c>
      <c r="B341" s="86" t="s">
        <v>587</v>
      </c>
      <c r="C341" s="33" t="s">
        <v>102</v>
      </c>
      <c r="D341" s="76">
        <v>1</v>
      </c>
      <c r="E341" s="83"/>
      <c r="F341" s="35">
        <f t="shared" si="5"/>
        <v>0</v>
      </c>
    </row>
    <row r="342" spans="1:6">
      <c r="A342" s="17" t="s">
        <v>588</v>
      </c>
      <c r="B342" s="86" t="s">
        <v>589</v>
      </c>
      <c r="C342" s="33" t="s">
        <v>102</v>
      </c>
      <c r="D342" s="76">
        <v>1</v>
      </c>
      <c r="E342" s="83"/>
      <c r="F342" s="35">
        <f t="shared" si="5"/>
        <v>0</v>
      </c>
    </row>
    <row r="343" spans="1:6">
      <c r="A343" s="17" t="s">
        <v>590</v>
      </c>
      <c r="B343" s="86" t="s">
        <v>591</v>
      </c>
      <c r="C343" s="33" t="s">
        <v>102</v>
      </c>
      <c r="D343" s="76">
        <v>1</v>
      </c>
      <c r="E343" s="83"/>
      <c r="F343" s="35">
        <f t="shared" si="5"/>
        <v>0</v>
      </c>
    </row>
    <row r="344" spans="1:6">
      <c r="A344" s="17"/>
      <c r="B344" s="86"/>
      <c r="C344" s="33"/>
      <c r="D344" s="76"/>
      <c r="E344" s="83"/>
      <c r="F344" s="35">
        <f t="shared" si="5"/>
        <v>0</v>
      </c>
    </row>
    <row r="345" spans="1:6">
      <c r="A345" s="17"/>
      <c r="B345" s="86"/>
      <c r="C345" s="33"/>
      <c r="D345" s="76"/>
      <c r="E345" s="83"/>
      <c r="F345" s="35">
        <f t="shared" si="5"/>
        <v>0</v>
      </c>
    </row>
    <row r="346" spans="1:6" ht="31.5">
      <c r="A346" s="17" t="s">
        <v>592</v>
      </c>
      <c r="B346" s="86" t="s">
        <v>593</v>
      </c>
      <c r="C346" s="33"/>
      <c r="D346" s="76"/>
      <c r="E346" s="83"/>
      <c r="F346" s="35">
        <f t="shared" si="5"/>
        <v>0</v>
      </c>
    </row>
    <row r="347" spans="1:6">
      <c r="A347" s="17" t="s">
        <v>594</v>
      </c>
      <c r="B347" s="86" t="s">
        <v>595</v>
      </c>
      <c r="C347" s="33" t="s">
        <v>102</v>
      </c>
      <c r="D347" s="76">
        <v>1</v>
      </c>
      <c r="E347" s="83"/>
      <c r="F347" s="35">
        <f t="shared" si="5"/>
        <v>0</v>
      </c>
    </row>
    <row r="348" spans="1:6">
      <c r="A348" s="17"/>
      <c r="B348" s="86"/>
      <c r="C348" s="33"/>
      <c r="D348" s="76"/>
      <c r="E348" s="83"/>
      <c r="F348" s="35">
        <f t="shared" si="5"/>
        <v>0</v>
      </c>
    </row>
    <row r="349" spans="1:6">
      <c r="A349" s="85" t="s">
        <v>596</v>
      </c>
      <c r="B349" s="84" t="s">
        <v>597</v>
      </c>
      <c r="C349" s="33"/>
      <c r="D349" s="76"/>
      <c r="E349" s="83"/>
      <c r="F349" s="35">
        <f t="shared" si="5"/>
        <v>0</v>
      </c>
    </row>
    <row r="350" spans="1:6">
      <c r="A350" s="17"/>
      <c r="B350" s="86"/>
      <c r="C350" s="33"/>
      <c r="D350" s="76"/>
      <c r="E350" s="83"/>
      <c r="F350" s="35">
        <f t="shared" si="5"/>
        <v>0</v>
      </c>
    </row>
    <row r="351" spans="1:6" ht="31.5">
      <c r="A351" s="17" t="s">
        <v>598</v>
      </c>
      <c r="B351" s="86" t="s">
        <v>599</v>
      </c>
      <c r="C351" s="33"/>
      <c r="D351" s="76"/>
      <c r="E351" s="83"/>
      <c r="F351" s="35">
        <f t="shared" si="5"/>
        <v>0</v>
      </c>
    </row>
    <row r="352" spans="1:6">
      <c r="A352" s="17" t="s">
        <v>600</v>
      </c>
      <c r="B352" s="86" t="s">
        <v>601</v>
      </c>
      <c r="C352" s="33" t="s">
        <v>532</v>
      </c>
      <c r="D352" s="76">
        <v>50</v>
      </c>
      <c r="E352" s="83"/>
      <c r="F352" s="35">
        <f t="shared" si="5"/>
        <v>0</v>
      </c>
    </row>
    <row r="353" spans="1:6">
      <c r="A353" s="17" t="s">
        <v>602</v>
      </c>
      <c r="B353" s="86" t="s">
        <v>603</v>
      </c>
      <c r="C353" s="33" t="s">
        <v>532</v>
      </c>
      <c r="D353" s="76">
        <v>10</v>
      </c>
      <c r="E353" s="83"/>
      <c r="F353" s="35">
        <f t="shared" si="5"/>
        <v>0</v>
      </c>
    </row>
    <row r="354" spans="1:6">
      <c r="A354" s="17" t="s">
        <v>604</v>
      </c>
      <c r="B354" s="86" t="s">
        <v>605</v>
      </c>
      <c r="C354" s="33" t="s">
        <v>532</v>
      </c>
      <c r="D354" s="76">
        <v>30</v>
      </c>
      <c r="E354" s="83"/>
      <c r="F354" s="35">
        <f t="shared" si="5"/>
        <v>0</v>
      </c>
    </row>
    <row r="355" spans="1:6">
      <c r="A355" s="17" t="s">
        <v>606</v>
      </c>
      <c r="B355" s="86" t="s">
        <v>607</v>
      </c>
      <c r="C355" s="33" t="s">
        <v>532</v>
      </c>
      <c r="D355" s="76">
        <v>10</v>
      </c>
      <c r="E355" s="83"/>
      <c r="F355" s="35">
        <f t="shared" si="5"/>
        <v>0</v>
      </c>
    </row>
    <row r="356" spans="1:6">
      <c r="A356" s="17"/>
      <c r="B356" s="86"/>
      <c r="C356" s="33"/>
      <c r="D356" s="76"/>
      <c r="E356" s="83"/>
      <c r="F356" s="35">
        <f t="shared" si="5"/>
        <v>0</v>
      </c>
    </row>
    <row r="357" spans="1:6">
      <c r="A357" s="17" t="s">
        <v>608</v>
      </c>
      <c r="B357" s="86" t="s">
        <v>609</v>
      </c>
      <c r="C357" s="33"/>
      <c r="D357" s="76"/>
      <c r="E357" s="83"/>
      <c r="F357" s="35">
        <f t="shared" si="5"/>
        <v>0</v>
      </c>
    </row>
    <row r="358" spans="1:6">
      <c r="A358" s="17" t="s">
        <v>610</v>
      </c>
      <c r="B358" s="86" t="s">
        <v>611</v>
      </c>
      <c r="C358" s="33" t="s">
        <v>532</v>
      </c>
      <c r="D358" s="76">
        <v>14</v>
      </c>
      <c r="E358" s="83"/>
      <c r="F358" s="35">
        <f t="shared" si="5"/>
        <v>0</v>
      </c>
    </row>
    <row r="359" spans="1:6">
      <c r="A359" s="85"/>
      <c r="B359" s="84"/>
      <c r="C359" s="33"/>
      <c r="D359" s="76"/>
      <c r="E359" s="83"/>
      <c r="F359" s="35">
        <f t="shared" si="5"/>
        <v>0</v>
      </c>
    </row>
    <row r="360" spans="1:6">
      <c r="A360" s="85" t="s">
        <v>612</v>
      </c>
      <c r="B360" s="84" t="s">
        <v>613</v>
      </c>
      <c r="C360" s="33"/>
      <c r="D360" s="76"/>
      <c r="E360" s="83"/>
      <c r="F360" s="35">
        <f t="shared" si="5"/>
        <v>0</v>
      </c>
    </row>
    <row r="361" spans="1:6">
      <c r="A361" s="17"/>
      <c r="B361" s="86"/>
      <c r="C361" s="33"/>
      <c r="D361" s="76"/>
      <c r="E361" s="83"/>
      <c r="F361" s="35">
        <f t="shared" si="5"/>
        <v>0</v>
      </c>
    </row>
    <row r="362" spans="1:6" ht="42">
      <c r="A362" s="17" t="s">
        <v>614</v>
      </c>
      <c r="B362" s="86" t="s">
        <v>615</v>
      </c>
      <c r="C362" s="33" t="s">
        <v>464</v>
      </c>
      <c r="D362" s="76">
        <v>1</v>
      </c>
      <c r="E362" s="83"/>
      <c r="F362" s="35">
        <f t="shared" si="5"/>
        <v>0</v>
      </c>
    </row>
    <row r="363" spans="1:6">
      <c r="A363" s="17"/>
      <c r="B363" s="86"/>
      <c r="C363" s="33"/>
      <c r="D363" s="76"/>
      <c r="E363" s="83"/>
      <c r="F363" s="35">
        <f t="shared" si="5"/>
        <v>0</v>
      </c>
    </row>
    <row r="364" spans="1:6">
      <c r="A364" s="85" t="s">
        <v>616</v>
      </c>
      <c r="B364" s="84" t="s">
        <v>617</v>
      </c>
      <c r="C364" s="33"/>
      <c r="D364" s="76"/>
      <c r="E364" s="83"/>
      <c r="F364" s="35">
        <f t="shared" si="5"/>
        <v>0</v>
      </c>
    </row>
    <row r="365" spans="1:6">
      <c r="A365" s="17"/>
      <c r="B365" s="86"/>
      <c r="C365" s="33"/>
      <c r="D365" s="76"/>
      <c r="E365" s="83"/>
      <c r="F365" s="35">
        <f t="shared" si="5"/>
        <v>0</v>
      </c>
    </row>
    <row r="366" spans="1:6" ht="31.5">
      <c r="A366" s="17" t="s">
        <v>618</v>
      </c>
      <c r="B366" s="86" t="s">
        <v>619</v>
      </c>
      <c r="C366" s="33"/>
      <c r="D366" s="76"/>
      <c r="E366" s="83"/>
      <c r="F366" s="35">
        <f t="shared" si="5"/>
        <v>0</v>
      </c>
    </row>
    <row r="367" spans="1:6">
      <c r="A367" s="17" t="s">
        <v>620</v>
      </c>
      <c r="B367" s="86" t="s">
        <v>621</v>
      </c>
      <c r="C367" s="33" t="s">
        <v>532</v>
      </c>
      <c r="D367" s="76">
        <v>920</v>
      </c>
      <c r="E367" s="83"/>
      <c r="F367" s="35">
        <f t="shared" si="5"/>
        <v>0</v>
      </c>
    </row>
    <row r="368" spans="1:6">
      <c r="A368" s="17"/>
      <c r="B368" s="86"/>
      <c r="C368" s="33"/>
      <c r="D368" s="76"/>
      <c r="E368" s="83"/>
      <c r="F368" s="35">
        <f t="shared" si="5"/>
        <v>0</v>
      </c>
    </row>
    <row r="369" spans="1:6" ht="31.5">
      <c r="A369" s="17" t="s">
        <v>622</v>
      </c>
      <c r="B369" s="86" t="s">
        <v>623</v>
      </c>
      <c r="C369" s="33"/>
      <c r="D369" s="76"/>
      <c r="E369" s="83"/>
      <c r="F369" s="35">
        <f t="shared" si="5"/>
        <v>0</v>
      </c>
    </row>
    <row r="370" spans="1:6">
      <c r="A370" s="17" t="s">
        <v>624</v>
      </c>
      <c r="B370" s="86" t="s">
        <v>625</v>
      </c>
      <c r="C370" s="33" t="s">
        <v>532</v>
      </c>
      <c r="D370" s="76">
        <v>840</v>
      </c>
      <c r="E370" s="83"/>
      <c r="F370" s="35">
        <f t="shared" si="5"/>
        <v>0</v>
      </c>
    </row>
    <row r="371" spans="1:6">
      <c r="A371" s="17" t="s">
        <v>626</v>
      </c>
      <c r="B371" s="86" t="s">
        <v>627</v>
      </c>
      <c r="C371" s="33" t="s">
        <v>532</v>
      </c>
      <c r="D371" s="76">
        <v>840</v>
      </c>
      <c r="E371" s="83"/>
      <c r="F371" s="35">
        <f t="shared" si="5"/>
        <v>0</v>
      </c>
    </row>
    <row r="372" spans="1:6">
      <c r="A372" s="17" t="s">
        <v>628</v>
      </c>
      <c r="B372" s="86" t="s">
        <v>629</v>
      </c>
      <c r="C372" s="33" t="s">
        <v>532</v>
      </c>
      <c r="D372" s="76">
        <v>1200</v>
      </c>
      <c r="E372" s="83"/>
      <c r="F372" s="35">
        <f t="shared" si="5"/>
        <v>0</v>
      </c>
    </row>
    <row r="373" spans="1:6">
      <c r="A373" s="17"/>
      <c r="B373" s="86"/>
      <c r="C373" s="33"/>
      <c r="D373" s="76"/>
      <c r="E373" s="83"/>
      <c r="F373" s="35">
        <f t="shared" si="5"/>
        <v>0</v>
      </c>
    </row>
    <row r="374" spans="1:6" ht="31.5">
      <c r="A374" s="17" t="s">
        <v>630</v>
      </c>
      <c r="B374" s="86" t="s">
        <v>631</v>
      </c>
      <c r="C374" s="33"/>
      <c r="D374" s="76"/>
      <c r="E374" s="83"/>
      <c r="F374" s="35">
        <f t="shared" si="5"/>
        <v>0</v>
      </c>
    </row>
    <row r="375" spans="1:6">
      <c r="A375" s="17" t="s">
        <v>632</v>
      </c>
      <c r="B375" s="86" t="s">
        <v>633</v>
      </c>
      <c r="C375" s="33" t="s">
        <v>102</v>
      </c>
      <c r="D375" s="76">
        <v>42</v>
      </c>
      <c r="E375" s="83"/>
      <c r="F375" s="35">
        <f t="shared" si="5"/>
        <v>0</v>
      </c>
    </row>
    <row r="376" spans="1:6">
      <c r="A376" s="17"/>
      <c r="B376" s="86"/>
      <c r="C376" s="33"/>
      <c r="D376" s="76"/>
      <c r="E376" s="83"/>
      <c r="F376" s="35">
        <f t="shared" si="5"/>
        <v>0</v>
      </c>
    </row>
    <row r="377" spans="1:6" ht="31.5">
      <c r="A377" s="17" t="s">
        <v>634</v>
      </c>
      <c r="B377" s="86" t="s">
        <v>635</v>
      </c>
      <c r="C377" s="33"/>
      <c r="D377" s="76"/>
      <c r="E377" s="83"/>
      <c r="F377" s="35">
        <f t="shared" si="5"/>
        <v>0</v>
      </c>
    </row>
    <row r="378" spans="1:6">
      <c r="A378" s="17" t="s">
        <v>636</v>
      </c>
      <c r="B378" s="86" t="s">
        <v>637</v>
      </c>
      <c r="C378" s="33" t="s">
        <v>102</v>
      </c>
      <c r="D378" s="76">
        <v>20</v>
      </c>
      <c r="E378" s="83"/>
      <c r="F378" s="35">
        <f t="shared" si="5"/>
        <v>0</v>
      </c>
    </row>
    <row r="379" spans="1:6">
      <c r="A379" s="17" t="s">
        <v>638</v>
      </c>
      <c r="B379" s="86" t="s">
        <v>639</v>
      </c>
      <c r="C379" s="33" t="s">
        <v>102</v>
      </c>
      <c r="D379" s="76">
        <v>31</v>
      </c>
      <c r="E379" s="83"/>
      <c r="F379" s="35">
        <f t="shared" si="5"/>
        <v>0</v>
      </c>
    </row>
    <row r="380" spans="1:6">
      <c r="A380" s="17" t="s">
        <v>640</v>
      </c>
      <c r="B380" s="86" t="s">
        <v>641</v>
      </c>
      <c r="C380" s="33" t="s">
        <v>102</v>
      </c>
      <c r="D380" s="76">
        <v>16</v>
      </c>
      <c r="E380" s="83"/>
      <c r="F380" s="35">
        <f t="shared" si="5"/>
        <v>0</v>
      </c>
    </row>
    <row r="381" spans="1:6">
      <c r="A381" s="17"/>
      <c r="B381" s="86"/>
      <c r="C381" s="33"/>
      <c r="D381" s="76"/>
      <c r="E381" s="83"/>
      <c r="F381" s="35">
        <f t="shared" si="5"/>
        <v>0</v>
      </c>
    </row>
    <row r="382" spans="1:6" ht="31.5">
      <c r="A382" s="17" t="s">
        <v>642</v>
      </c>
      <c r="B382" s="86" t="s">
        <v>643</v>
      </c>
      <c r="C382" s="33"/>
      <c r="D382" s="76"/>
      <c r="E382" s="83"/>
      <c r="F382" s="35">
        <f t="shared" si="5"/>
        <v>0</v>
      </c>
    </row>
    <row r="383" spans="1:6">
      <c r="A383" s="17" t="s">
        <v>644</v>
      </c>
      <c r="B383" s="86" t="s">
        <v>645</v>
      </c>
      <c r="C383" s="33" t="s">
        <v>102</v>
      </c>
      <c r="D383" s="76">
        <v>4</v>
      </c>
      <c r="E383" s="83"/>
      <c r="F383" s="35">
        <f t="shared" si="5"/>
        <v>0</v>
      </c>
    </row>
    <row r="384" spans="1:6">
      <c r="A384" s="17" t="s">
        <v>646</v>
      </c>
      <c r="B384" s="86" t="s">
        <v>647</v>
      </c>
      <c r="C384" s="33" t="s">
        <v>102</v>
      </c>
      <c r="D384" s="76">
        <v>38</v>
      </c>
      <c r="E384" s="83"/>
      <c r="F384" s="35">
        <f t="shared" si="5"/>
        <v>0</v>
      </c>
    </row>
    <row r="385" spans="1:6">
      <c r="A385" s="17" t="s">
        <v>648</v>
      </c>
      <c r="B385" s="86" t="s">
        <v>649</v>
      </c>
      <c r="C385" s="33" t="s">
        <v>102</v>
      </c>
      <c r="D385" s="76">
        <v>6</v>
      </c>
      <c r="E385" s="83"/>
      <c r="F385" s="35">
        <f t="shared" si="5"/>
        <v>0</v>
      </c>
    </row>
    <row r="386" spans="1:6">
      <c r="A386" s="17" t="s">
        <v>650</v>
      </c>
      <c r="B386" s="86" t="s">
        <v>651</v>
      </c>
      <c r="C386" s="33" t="s">
        <v>102</v>
      </c>
      <c r="D386" s="76">
        <v>9</v>
      </c>
      <c r="E386" s="83"/>
      <c r="F386" s="35">
        <f t="shared" si="5"/>
        <v>0</v>
      </c>
    </row>
    <row r="387" spans="1:6">
      <c r="A387" s="17" t="s">
        <v>652</v>
      </c>
      <c r="B387" s="86" t="s">
        <v>653</v>
      </c>
      <c r="C387" s="33" t="s">
        <v>102</v>
      </c>
      <c r="D387" s="76">
        <v>25</v>
      </c>
      <c r="E387" s="83"/>
      <c r="F387" s="35">
        <f t="shared" si="5"/>
        <v>0</v>
      </c>
    </row>
    <row r="388" spans="1:6">
      <c r="A388" s="17" t="s">
        <v>654</v>
      </c>
      <c r="B388" s="86" t="s">
        <v>655</v>
      </c>
      <c r="C388" s="33" t="s">
        <v>102</v>
      </c>
      <c r="D388" s="76">
        <v>2</v>
      </c>
      <c r="E388" s="83"/>
      <c r="F388" s="35">
        <f t="shared" si="5"/>
        <v>0</v>
      </c>
    </row>
    <row r="389" spans="1:6">
      <c r="A389" s="17" t="s">
        <v>656</v>
      </c>
      <c r="B389" s="86" t="s">
        <v>657</v>
      </c>
      <c r="C389" s="33" t="s">
        <v>102</v>
      </c>
      <c r="D389" s="76">
        <v>4</v>
      </c>
      <c r="E389" s="83"/>
      <c r="F389" s="35">
        <f t="shared" si="5"/>
        <v>0</v>
      </c>
    </row>
    <row r="390" spans="1:6">
      <c r="A390" s="17" t="s">
        <v>658</v>
      </c>
      <c r="B390" s="86" t="s">
        <v>659</v>
      </c>
      <c r="C390" s="33" t="s">
        <v>102</v>
      </c>
      <c r="D390" s="76">
        <v>8</v>
      </c>
      <c r="E390" s="83"/>
      <c r="F390" s="35">
        <f t="shared" si="5"/>
        <v>0</v>
      </c>
    </row>
    <row r="391" spans="1:6">
      <c r="A391" s="17" t="s">
        <v>660</v>
      </c>
      <c r="B391" s="86" t="s">
        <v>661</v>
      </c>
      <c r="C391" s="33" t="s">
        <v>102</v>
      </c>
      <c r="D391" s="76">
        <v>3</v>
      </c>
      <c r="E391" s="83"/>
      <c r="F391" s="35">
        <f t="shared" si="5"/>
        <v>0</v>
      </c>
    </row>
    <row r="392" spans="1:6">
      <c r="A392" s="17" t="s">
        <v>662</v>
      </c>
      <c r="B392" s="86" t="s">
        <v>663</v>
      </c>
      <c r="C392" s="33" t="s">
        <v>102</v>
      </c>
      <c r="D392" s="76">
        <v>2</v>
      </c>
      <c r="E392" s="83"/>
      <c r="F392" s="35">
        <f t="shared" si="5"/>
        <v>0</v>
      </c>
    </row>
    <row r="393" spans="1:6">
      <c r="A393" s="17" t="s">
        <v>664</v>
      </c>
      <c r="B393" s="86" t="s">
        <v>665</v>
      </c>
      <c r="C393" s="33" t="s">
        <v>102</v>
      </c>
      <c r="D393" s="76">
        <v>15</v>
      </c>
      <c r="E393" s="83"/>
      <c r="F393" s="35">
        <f t="shared" si="5"/>
        <v>0</v>
      </c>
    </row>
    <row r="394" spans="1:6">
      <c r="A394" s="17" t="s">
        <v>666</v>
      </c>
      <c r="B394" s="86" t="s">
        <v>667</v>
      </c>
      <c r="C394" s="33" t="s">
        <v>102</v>
      </c>
      <c r="D394" s="76">
        <v>3</v>
      </c>
      <c r="E394" s="83"/>
      <c r="F394" s="35">
        <f t="shared" ref="F394:F519" si="6">D394*E394</f>
        <v>0</v>
      </c>
    </row>
    <row r="395" spans="1:6">
      <c r="A395" s="17" t="s">
        <v>668</v>
      </c>
      <c r="B395" s="86" t="s">
        <v>669</v>
      </c>
      <c r="C395" s="33" t="s">
        <v>102</v>
      </c>
      <c r="D395" s="76">
        <v>1</v>
      </c>
      <c r="E395" s="83"/>
      <c r="F395" s="35">
        <f t="shared" si="6"/>
        <v>0</v>
      </c>
    </row>
    <row r="396" spans="1:6">
      <c r="A396" s="17"/>
      <c r="B396" s="86"/>
      <c r="C396" s="33"/>
      <c r="D396" s="76"/>
      <c r="E396" s="83"/>
      <c r="F396" s="35">
        <f t="shared" si="6"/>
        <v>0</v>
      </c>
    </row>
    <row r="397" spans="1:6" ht="31.5">
      <c r="A397" s="17" t="s">
        <v>670</v>
      </c>
      <c r="B397" s="86" t="s">
        <v>671</v>
      </c>
      <c r="C397" s="33"/>
      <c r="D397" s="76"/>
      <c r="E397" s="83"/>
      <c r="F397" s="35">
        <f t="shared" si="6"/>
        <v>0</v>
      </c>
    </row>
    <row r="398" spans="1:6">
      <c r="A398" s="17" t="s">
        <v>672</v>
      </c>
      <c r="B398" s="86" t="s">
        <v>673</v>
      </c>
      <c r="C398" s="33" t="s">
        <v>102</v>
      </c>
      <c r="D398" s="76">
        <v>1</v>
      </c>
      <c r="E398" s="83"/>
      <c r="F398" s="35">
        <f t="shared" si="6"/>
        <v>0</v>
      </c>
    </row>
    <row r="399" spans="1:6" ht="31.5">
      <c r="A399" s="17" t="s">
        <v>674</v>
      </c>
      <c r="B399" s="86" t="s">
        <v>675</v>
      </c>
      <c r="C399" s="33" t="s">
        <v>102</v>
      </c>
      <c r="D399" s="76">
        <v>1</v>
      </c>
      <c r="E399" s="83"/>
      <c r="F399" s="35">
        <f t="shared" si="6"/>
        <v>0</v>
      </c>
    </row>
    <row r="400" spans="1:6" ht="84">
      <c r="A400" s="17" t="s">
        <v>676</v>
      </c>
      <c r="B400" s="86" t="s">
        <v>677</v>
      </c>
      <c r="C400" s="33" t="s">
        <v>102</v>
      </c>
      <c r="D400" s="76">
        <v>1</v>
      </c>
      <c r="E400" s="83"/>
      <c r="F400" s="35">
        <f t="shared" si="6"/>
        <v>0</v>
      </c>
    </row>
    <row r="401" spans="1:6">
      <c r="A401" s="17"/>
      <c r="B401" s="86"/>
      <c r="C401" s="33"/>
      <c r="D401" s="76"/>
      <c r="E401" s="83"/>
      <c r="F401" s="35">
        <f t="shared" si="6"/>
        <v>0</v>
      </c>
    </row>
    <row r="402" spans="1:6">
      <c r="A402" s="85" t="s">
        <v>678</v>
      </c>
      <c r="B402" s="84" t="s">
        <v>679</v>
      </c>
      <c r="C402" s="33"/>
      <c r="D402" s="76"/>
      <c r="E402" s="83"/>
      <c r="F402" s="35">
        <f t="shared" si="6"/>
        <v>0</v>
      </c>
    </row>
    <row r="403" spans="1:6">
      <c r="A403" s="17"/>
      <c r="B403" s="86"/>
      <c r="C403" s="33"/>
      <c r="D403" s="76"/>
      <c r="E403" s="83"/>
      <c r="F403" s="35">
        <f t="shared" si="6"/>
        <v>0</v>
      </c>
    </row>
    <row r="404" spans="1:6" ht="31.5">
      <c r="A404" s="17" t="s">
        <v>680</v>
      </c>
      <c r="B404" s="86" t="s">
        <v>619</v>
      </c>
      <c r="C404" s="33"/>
      <c r="D404" s="76"/>
      <c r="E404" s="83"/>
      <c r="F404" s="35">
        <f t="shared" si="6"/>
        <v>0</v>
      </c>
    </row>
    <row r="405" spans="1:6">
      <c r="A405" s="17" t="s">
        <v>681</v>
      </c>
      <c r="B405" s="86" t="s">
        <v>682</v>
      </c>
      <c r="C405" s="33" t="s">
        <v>532</v>
      </c>
      <c r="D405" s="76">
        <v>820</v>
      </c>
      <c r="E405" s="83"/>
      <c r="F405" s="35">
        <f t="shared" si="6"/>
        <v>0</v>
      </c>
    </row>
    <row r="406" spans="1:6">
      <c r="A406" s="17"/>
      <c r="B406" s="86"/>
      <c r="C406" s="33"/>
      <c r="D406" s="76"/>
      <c r="E406" s="83"/>
      <c r="F406" s="35">
        <f t="shared" si="6"/>
        <v>0</v>
      </c>
    </row>
    <row r="407" spans="1:6" ht="31.5">
      <c r="A407" s="17" t="s">
        <v>683</v>
      </c>
      <c r="B407" s="86" t="s">
        <v>623</v>
      </c>
      <c r="C407" s="33"/>
      <c r="D407" s="76"/>
      <c r="E407" s="83"/>
      <c r="F407" s="35">
        <f t="shared" si="6"/>
        <v>0</v>
      </c>
    </row>
    <row r="408" spans="1:6">
      <c r="A408" s="17" t="s">
        <v>684</v>
      </c>
      <c r="B408" s="86" t="s">
        <v>625</v>
      </c>
      <c r="C408" s="33" t="s">
        <v>532</v>
      </c>
      <c r="D408" s="76">
        <v>820</v>
      </c>
      <c r="E408" s="83"/>
      <c r="F408" s="35">
        <f t="shared" si="6"/>
        <v>0</v>
      </c>
    </row>
    <row r="409" spans="1:6">
      <c r="A409" s="17" t="s">
        <v>685</v>
      </c>
      <c r="B409" s="86" t="s">
        <v>627</v>
      </c>
      <c r="C409" s="33" t="s">
        <v>532</v>
      </c>
      <c r="D409" s="76">
        <v>820</v>
      </c>
      <c r="E409" s="83"/>
      <c r="F409" s="35">
        <f t="shared" si="6"/>
        <v>0</v>
      </c>
    </row>
    <row r="410" spans="1:6">
      <c r="A410" s="17"/>
      <c r="B410" s="86"/>
      <c r="C410" s="33"/>
      <c r="D410" s="76"/>
      <c r="E410" s="83"/>
      <c r="F410" s="35">
        <f t="shared" si="6"/>
        <v>0</v>
      </c>
    </row>
    <row r="411" spans="1:6" ht="31.5">
      <c r="A411" s="17" t="s">
        <v>686</v>
      </c>
      <c r="B411" s="86" t="s">
        <v>631</v>
      </c>
      <c r="C411" s="33"/>
      <c r="D411" s="76"/>
      <c r="E411" s="83"/>
      <c r="F411" s="35">
        <f t="shared" si="6"/>
        <v>0</v>
      </c>
    </row>
    <row r="412" spans="1:6">
      <c r="A412" s="17" t="s">
        <v>687</v>
      </c>
      <c r="B412" s="86" t="s">
        <v>633</v>
      </c>
      <c r="C412" s="33" t="s">
        <v>102</v>
      </c>
      <c r="D412" s="76">
        <v>14</v>
      </c>
      <c r="E412" s="83"/>
      <c r="F412" s="35">
        <f t="shared" si="6"/>
        <v>0</v>
      </c>
    </row>
    <row r="413" spans="1:6">
      <c r="A413" s="17"/>
      <c r="B413" s="86"/>
      <c r="C413" s="33"/>
      <c r="D413" s="76"/>
      <c r="E413" s="83"/>
      <c r="F413" s="35">
        <f t="shared" si="6"/>
        <v>0</v>
      </c>
    </row>
    <row r="414" spans="1:6" ht="42">
      <c r="A414" s="17" t="s">
        <v>688</v>
      </c>
      <c r="B414" s="86" t="s">
        <v>689</v>
      </c>
      <c r="C414" s="33"/>
      <c r="D414" s="76"/>
      <c r="E414" s="83"/>
      <c r="F414" s="35">
        <f t="shared" si="6"/>
        <v>0</v>
      </c>
    </row>
    <row r="415" spans="1:6">
      <c r="A415" s="17" t="s">
        <v>690</v>
      </c>
      <c r="B415" s="86" t="s">
        <v>691</v>
      </c>
      <c r="C415" s="33" t="s">
        <v>102</v>
      </c>
      <c r="D415" s="76">
        <v>32</v>
      </c>
      <c r="E415" s="83"/>
      <c r="F415" s="35">
        <f t="shared" si="6"/>
        <v>0</v>
      </c>
    </row>
    <row r="416" spans="1:6">
      <c r="A416" s="17" t="s">
        <v>692</v>
      </c>
      <c r="B416" s="86" t="s">
        <v>693</v>
      </c>
      <c r="C416" s="33" t="s">
        <v>102</v>
      </c>
      <c r="D416" s="76">
        <v>6</v>
      </c>
      <c r="E416" s="83"/>
      <c r="F416" s="35">
        <f t="shared" si="6"/>
        <v>0</v>
      </c>
    </row>
    <row r="417" spans="1:6">
      <c r="A417" s="17"/>
      <c r="B417" s="86"/>
      <c r="C417" s="33"/>
      <c r="D417" s="76"/>
      <c r="E417" s="83"/>
      <c r="F417" s="35">
        <f t="shared" si="6"/>
        <v>0</v>
      </c>
    </row>
    <row r="418" spans="1:6" ht="21">
      <c r="A418" s="85" t="s">
        <v>694</v>
      </c>
      <c r="B418" s="84" t="s">
        <v>695</v>
      </c>
      <c r="C418" s="33"/>
      <c r="D418" s="76"/>
      <c r="E418" s="83"/>
      <c r="F418" s="35">
        <f t="shared" si="6"/>
        <v>0</v>
      </c>
    </row>
    <row r="419" spans="1:6">
      <c r="A419" s="17"/>
      <c r="B419" s="86"/>
      <c r="C419" s="33"/>
      <c r="D419" s="76"/>
      <c r="E419" s="83"/>
      <c r="F419" s="35">
        <f t="shared" si="6"/>
        <v>0</v>
      </c>
    </row>
    <row r="420" spans="1:6" ht="31.5">
      <c r="A420" s="17" t="s">
        <v>696</v>
      </c>
      <c r="B420" s="86" t="s">
        <v>619</v>
      </c>
      <c r="C420" s="33"/>
      <c r="D420" s="76"/>
      <c r="E420" s="83"/>
      <c r="F420" s="35">
        <f t="shared" si="6"/>
        <v>0</v>
      </c>
    </row>
    <row r="421" spans="1:6">
      <c r="A421" s="17" t="s">
        <v>697</v>
      </c>
      <c r="B421" s="86" t="s">
        <v>621</v>
      </c>
      <c r="C421" s="33" t="s">
        <v>532</v>
      </c>
      <c r="D421" s="76">
        <v>800</v>
      </c>
      <c r="E421" s="83"/>
      <c r="F421" s="35">
        <f t="shared" si="6"/>
        <v>0</v>
      </c>
    </row>
    <row r="422" spans="1:6">
      <c r="A422" s="17"/>
      <c r="B422" s="86"/>
      <c r="C422" s="33"/>
      <c r="D422" s="76"/>
      <c r="E422" s="83"/>
      <c r="F422" s="35">
        <f t="shared" si="6"/>
        <v>0</v>
      </c>
    </row>
    <row r="423" spans="1:6" ht="31.5">
      <c r="A423" s="17" t="s">
        <v>698</v>
      </c>
      <c r="B423" s="86" t="s">
        <v>623</v>
      </c>
      <c r="C423" s="33"/>
      <c r="D423" s="76"/>
      <c r="E423" s="83"/>
      <c r="F423" s="35">
        <f t="shared" si="6"/>
        <v>0</v>
      </c>
    </row>
    <row r="424" spans="1:6">
      <c r="A424" s="17" t="s">
        <v>699</v>
      </c>
      <c r="B424" s="86" t="s">
        <v>700</v>
      </c>
      <c r="C424" s="33" t="s">
        <v>532</v>
      </c>
      <c r="D424" s="76">
        <v>1300</v>
      </c>
      <c r="E424" s="83"/>
      <c r="F424" s="35">
        <f t="shared" si="6"/>
        <v>0</v>
      </c>
    </row>
    <row r="425" spans="1:6">
      <c r="A425" s="17" t="s">
        <v>701</v>
      </c>
      <c r="B425" s="86" t="s">
        <v>702</v>
      </c>
      <c r="C425" s="33" t="s">
        <v>532</v>
      </c>
      <c r="D425" s="76">
        <v>40</v>
      </c>
      <c r="E425" s="83"/>
      <c r="F425" s="35">
        <f t="shared" si="6"/>
        <v>0</v>
      </c>
    </row>
    <row r="426" spans="1:6">
      <c r="A426" s="17"/>
      <c r="B426" s="86"/>
      <c r="C426" s="33"/>
      <c r="D426" s="76"/>
      <c r="E426" s="83"/>
      <c r="F426" s="35">
        <f t="shared" si="6"/>
        <v>0</v>
      </c>
    </row>
    <row r="427" spans="1:6" ht="31.5">
      <c r="A427" s="17" t="s">
        <v>703</v>
      </c>
      <c r="B427" s="86" t="s">
        <v>631</v>
      </c>
      <c r="C427" s="33"/>
      <c r="D427" s="76"/>
      <c r="E427" s="83"/>
      <c r="F427" s="35">
        <f t="shared" si="6"/>
        <v>0</v>
      </c>
    </row>
    <row r="428" spans="1:6">
      <c r="A428" s="17" t="s">
        <v>704</v>
      </c>
      <c r="B428" s="86" t="s">
        <v>705</v>
      </c>
      <c r="C428" s="33" t="s">
        <v>102</v>
      </c>
      <c r="D428" s="76">
        <v>28</v>
      </c>
      <c r="E428" s="83"/>
      <c r="F428" s="35">
        <f t="shared" si="6"/>
        <v>0</v>
      </c>
    </row>
    <row r="429" spans="1:6">
      <c r="A429" s="17" t="s">
        <v>706</v>
      </c>
      <c r="B429" s="86" t="s">
        <v>707</v>
      </c>
      <c r="C429" s="33" t="s">
        <v>102</v>
      </c>
      <c r="D429" s="76">
        <v>43</v>
      </c>
      <c r="E429" s="83"/>
      <c r="F429" s="35">
        <f t="shared" si="6"/>
        <v>0</v>
      </c>
    </row>
    <row r="430" spans="1:6">
      <c r="A430" s="17"/>
      <c r="B430" s="86"/>
      <c r="C430" s="33"/>
      <c r="D430" s="76"/>
      <c r="E430" s="83"/>
      <c r="F430" s="35">
        <f t="shared" si="6"/>
        <v>0</v>
      </c>
    </row>
    <row r="431" spans="1:6" ht="31.5">
      <c r="A431" s="17" t="s">
        <v>708</v>
      </c>
      <c r="B431" s="86" t="s">
        <v>709</v>
      </c>
      <c r="C431" s="33"/>
      <c r="D431" s="76"/>
      <c r="E431" s="83"/>
      <c r="F431" s="35">
        <f t="shared" si="6"/>
        <v>0</v>
      </c>
    </row>
    <row r="432" spans="1:6">
      <c r="A432" s="17" t="s">
        <v>710</v>
      </c>
      <c r="B432" s="86" t="s">
        <v>711</v>
      </c>
      <c r="C432" s="33" t="s">
        <v>102</v>
      </c>
      <c r="D432" s="76">
        <v>77</v>
      </c>
      <c r="E432" s="83"/>
      <c r="F432" s="35">
        <f t="shared" si="6"/>
        <v>0</v>
      </c>
    </row>
    <row r="433" spans="1:6">
      <c r="A433" s="17" t="s">
        <v>712</v>
      </c>
      <c r="B433" s="86" t="s">
        <v>713</v>
      </c>
      <c r="C433" s="33" t="s">
        <v>102</v>
      </c>
      <c r="D433" s="76">
        <v>16</v>
      </c>
      <c r="E433" s="83"/>
      <c r="F433" s="35">
        <f t="shared" si="6"/>
        <v>0</v>
      </c>
    </row>
    <row r="434" spans="1:6">
      <c r="A434" s="17" t="s">
        <v>714</v>
      </c>
      <c r="B434" s="86" t="s">
        <v>715</v>
      </c>
      <c r="C434" s="33" t="s">
        <v>102</v>
      </c>
      <c r="D434" s="76">
        <v>2</v>
      </c>
      <c r="E434" s="83"/>
      <c r="F434" s="35">
        <f t="shared" si="6"/>
        <v>0</v>
      </c>
    </row>
    <row r="435" spans="1:6">
      <c r="A435" s="17" t="s">
        <v>716</v>
      </c>
      <c r="B435" s="86" t="s">
        <v>717</v>
      </c>
      <c r="C435" s="33" t="s">
        <v>102</v>
      </c>
      <c r="D435" s="76">
        <v>14</v>
      </c>
      <c r="E435" s="83"/>
      <c r="F435" s="35">
        <f t="shared" si="6"/>
        <v>0</v>
      </c>
    </row>
    <row r="436" spans="1:6">
      <c r="A436" s="17" t="s">
        <v>716</v>
      </c>
      <c r="B436" s="86" t="s">
        <v>718</v>
      </c>
      <c r="C436" s="33" t="s">
        <v>102</v>
      </c>
      <c r="D436" s="76">
        <v>7</v>
      </c>
      <c r="E436" s="83"/>
      <c r="F436" s="35">
        <f t="shared" si="6"/>
        <v>0</v>
      </c>
    </row>
    <row r="437" spans="1:6">
      <c r="A437" s="17"/>
      <c r="B437" s="86"/>
      <c r="C437" s="33"/>
      <c r="D437" s="76"/>
      <c r="E437" s="83"/>
      <c r="F437" s="35">
        <f t="shared" si="6"/>
        <v>0</v>
      </c>
    </row>
    <row r="438" spans="1:6" ht="21">
      <c r="A438" s="85" t="s">
        <v>719</v>
      </c>
      <c r="B438" s="84" t="s">
        <v>720</v>
      </c>
      <c r="C438" s="33"/>
      <c r="D438" s="76"/>
      <c r="E438" s="83"/>
      <c r="F438" s="35">
        <f t="shared" si="6"/>
        <v>0</v>
      </c>
    </row>
    <row r="439" spans="1:6">
      <c r="A439" s="17"/>
      <c r="B439" s="86"/>
      <c r="C439" s="33"/>
      <c r="D439" s="76"/>
      <c r="E439" s="83"/>
      <c r="F439" s="35">
        <f t="shared" si="6"/>
        <v>0</v>
      </c>
    </row>
    <row r="440" spans="1:6" ht="115.5">
      <c r="A440" s="17" t="s">
        <v>721</v>
      </c>
      <c r="B440" s="86" t="s">
        <v>722</v>
      </c>
      <c r="C440" s="33" t="s">
        <v>464</v>
      </c>
      <c r="D440" s="76">
        <v>1</v>
      </c>
      <c r="E440" s="83"/>
      <c r="F440" s="35">
        <f t="shared" si="6"/>
        <v>0</v>
      </c>
    </row>
    <row r="441" spans="1:6">
      <c r="A441" s="17"/>
      <c r="B441" s="86"/>
      <c r="C441" s="33"/>
      <c r="D441" s="76"/>
      <c r="E441" s="83"/>
      <c r="F441" s="35">
        <f t="shared" si="6"/>
        <v>0</v>
      </c>
    </row>
    <row r="442" spans="1:6">
      <c r="A442" s="85" t="s">
        <v>723</v>
      </c>
      <c r="B442" s="84" t="s">
        <v>724</v>
      </c>
      <c r="C442" s="33"/>
      <c r="D442" s="76"/>
      <c r="E442" s="83"/>
      <c r="F442" s="35">
        <f t="shared" si="6"/>
        <v>0</v>
      </c>
    </row>
    <row r="443" spans="1:6" ht="21">
      <c r="A443" s="17" t="s">
        <v>725</v>
      </c>
      <c r="B443" s="86" t="s">
        <v>726</v>
      </c>
      <c r="C443" s="33"/>
      <c r="D443" s="76"/>
      <c r="E443" s="83"/>
      <c r="F443" s="35">
        <f t="shared" si="6"/>
        <v>0</v>
      </c>
    </row>
    <row r="444" spans="1:6">
      <c r="A444" s="17" t="s">
        <v>727</v>
      </c>
      <c r="B444" s="86" t="s">
        <v>728</v>
      </c>
      <c r="C444" s="33" t="s">
        <v>102</v>
      </c>
      <c r="D444" s="76">
        <v>1</v>
      </c>
      <c r="E444" s="83"/>
      <c r="F444" s="35">
        <f t="shared" si="6"/>
        <v>0</v>
      </c>
    </row>
    <row r="445" spans="1:6">
      <c r="A445" s="17" t="s">
        <v>729</v>
      </c>
      <c r="B445" s="86" t="s">
        <v>730</v>
      </c>
      <c r="C445" s="33" t="s">
        <v>102</v>
      </c>
      <c r="D445" s="76">
        <v>1</v>
      </c>
      <c r="E445" s="83"/>
      <c r="F445" s="35">
        <f t="shared" si="6"/>
        <v>0</v>
      </c>
    </row>
    <row r="446" spans="1:6">
      <c r="A446" s="17" t="s">
        <v>731</v>
      </c>
      <c r="B446" s="86" t="s">
        <v>732</v>
      </c>
      <c r="C446" s="33" t="s">
        <v>102</v>
      </c>
      <c r="D446" s="76">
        <v>1</v>
      </c>
      <c r="E446" s="83"/>
      <c r="F446" s="35">
        <f t="shared" si="6"/>
        <v>0</v>
      </c>
    </row>
    <row r="447" spans="1:6">
      <c r="A447" s="17" t="s">
        <v>733</v>
      </c>
      <c r="B447" s="86" t="s">
        <v>734</v>
      </c>
      <c r="C447" s="33" t="s">
        <v>102</v>
      </c>
      <c r="D447" s="76">
        <v>1</v>
      </c>
      <c r="E447" s="83"/>
      <c r="F447" s="35">
        <f t="shared" si="6"/>
        <v>0</v>
      </c>
    </row>
    <row r="448" spans="1:6">
      <c r="A448" s="17" t="s">
        <v>735</v>
      </c>
      <c r="B448" s="86" t="s">
        <v>736</v>
      </c>
      <c r="C448" s="33" t="s">
        <v>102</v>
      </c>
      <c r="D448" s="76">
        <v>20</v>
      </c>
      <c r="E448" s="83"/>
      <c r="F448" s="35">
        <f t="shared" si="6"/>
        <v>0</v>
      </c>
    </row>
    <row r="449" spans="1:6">
      <c r="A449" s="17" t="s">
        <v>737</v>
      </c>
      <c r="B449" s="86" t="s">
        <v>738</v>
      </c>
      <c r="C449" s="33" t="s">
        <v>102</v>
      </c>
      <c r="D449" s="76">
        <v>40</v>
      </c>
      <c r="E449" s="83"/>
      <c r="F449" s="35">
        <f t="shared" si="6"/>
        <v>0</v>
      </c>
    </row>
    <row r="450" spans="1:6">
      <c r="A450" s="17" t="s">
        <v>739</v>
      </c>
      <c r="B450" s="86" t="s">
        <v>740</v>
      </c>
      <c r="C450" s="33" t="s">
        <v>102</v>
      </c>
      <c r="D450" s="76">
        <v>1</v>
      </c>
      <c r="E450" s="83"/>
      <c r="F450" s="35">
        <f t="shared" si="6"/>
        <v>0</v>
      </c>
    </row>
    <row r="451" spans="1:6">
      <c r="A451" s="17" t="s">
        <v>741</v>
      </c>
      <c r="B451" s="86" t="s">
        <v>742</v>
      </c>
      <c r="C451" s="33" t="s">
        <v>532</v>
      </c>
      <c r="D451" s="76">
        <v>180</v>
      </c>
      <c r="E451" s="83"/>
      <c r="F451" s="35">
        <f t="shared" si="6"/>
        <v>0</v>
      </c>
    </row>
    <row r="452" spans="1:6">
      <c r="A452" s="17" t="s">
        <v>743</v>
      </c>
      <c r="B452" s="86" t="s">
        <v>744</v>
      </c>
      <c r="C452" s="33" t="s">
        <v>583</v>
      </c>
      <c r="D452" s="76">
        <v>360</v>
      </c>
      <c r="E452" s="83"/>
      <c r="F452" s="35">
        <f t="shared" si="6"/>
        <v>0</v>
      </c>
    </row>
    <row r="453" spans="1:6">
      <c r="A453" s="17"/>
      <c r="B453" s="86"/>
      <c r="C453" s="33"/>
      <c r="D453" s="76"/>
      <c r="E453" s="83"/>
      <c r="F453" s="35">
        <f t="shared" si="6"/>
        <v>0</v>
      </c>
    </row>
    <row r="454" spans="1:6">
      <c r="A454" s="85" t="s">
        <v>745</v>
      </c>
      <c r="B454" s="84" t="s">
        <v>746</v>
      </c>
      <c r="C454" s="33"/>
      <c r="D454" s="76"/>
      <c r="E454" s="83"/>
      <c r="F454" s="35">
        <f t="shared" si="6"/>
        <v>0</v>
      </c>
    </row>
    <row r="455" spans="1:6">
      <c r="A455" s="17" t="s">
        <v>747</v>
      </c>
      <c r="B455" s="86"/>
      <c r="C455" s="33"/>
      <c r="D455" s="76"/>
      <c r="E455" s="83"/>
      <c r="F455" s="35">
        <f t="shared" si="6"/>
        <v>0</v>
      </c>
    </row>
    <row r="456" spans="1:6" ht="73.5">
      <c r="A456" s="17"/>
      <c r="B456" s="86" t="s">
        <v>748</v>
      </c>
      <c r="C456" s="33" t="s">
        <v>464</v>
      </c>
      <c r="D456" s="76">
        <v>1</v>
      </c>
      <c r="E456" s="83"/>
      <c r="F456" s="35">
        <f t="shared" si="6"/>
        <v>0</v>
      </c>
    </row>
    <row r="457" spans="1:6">
      <c r="A457" s="17"/>
      <c r="B457" s="86"/>
      <c r="C457" s="33"/>
      <c r="D457" s="76"/>
      <c r="E457" s="83"/>
      <c r="F457" s="35">
        <f t="shared" si="6"/>
        <v>0</v>
      </c>
    </row>
    <row r="458" spans="1:6">
      <c r="A458" s="85" t="s">
        <v>749</v>
      </c>
      <c r="B458" s="84" t="s">
        <v>167</v>
      </c>
      <c r="C458" s="33"/>
      <c r="D458" s="76"/>
      <c r="E458" s="83"/>
      <c r="F458" s="35">
        <f t="shared" si="6"/>
        <v>0</v>
      </c>
    </row>
    <row r="459" spans="1:6">
      <c r="A459" s="17"/>
      <c r="B459" s="86"/>
      <c r="C459" s="33"/>
      <c r="D459" s="76"/>
      <c r="E459" s="83"/>
      <c r="F459" s="35">
        <f t="shared" si="6"/>
        <v>0</v>
      </c>
    </row>
    <row r="460" spans="1:6" ht="21">
      <c r="A460" s="17" t="s">
        <v>750</v>
      </c>
      <c r="B460" s="86" t="s">
        <v>751</v>
      </c>
      <c r="C460" s="33" t="s">
        <v>464</v>
      </c>
      <c r="D460" s="76">
        <v>1</v>
      </c>
      <c r="E460" s="83"/>
      <c r="F460" s="35">
        <f t="shared" si="6"/>
        <v>0</v>
      </c>
    </row>
    <row r="461" spans="1:6" ht="42">
      <c r="A461" s="17" t="s">
        <v>752</v>
      </c>
      <c r="B461" s="86" t="s">
        <v>753</v>
      </c>
      <c r="C461" s="33" t="s">
        <v>464</v>
      </c>
      <c r="D461" s="76">
        <v>1</v>
      </c>
      <c r="E461" s="83"/>
      <c r="F461" s="35">
        <f t="shared" si="6"/>
        <v>0</v>
      </c>
    </row>
    <row r="462" spans="1:6">
      <c r="A462" s="48">
        <v>7</v>
      </c>
      <c r="B462" s="49" t="s">
        <v>24</v>
      </c>
      <c r="C462" s="50"/>
      <c r="D462" s="51"/>
      <c r="E462" s="52"/>
      <c r="F462" s="53">
        <f>SUM(F463:F500)</f>
        <v>0</v>
      </c>
    </row>
    <row r="463" spans="1:6" ht="42">
      <c r="A463" s="31" t="s">
        <v>754</v>
      </c>
      <c r="B463" s="32" t="s">
        <v>525</v>
      </c>
      <c r="C463" s="33"/>
      <c r="D463" s="76"/>
      <c r="E463" s="83"/>
      <c r="F463" s="35">
        <f t="shared" si="6"/>
        <v>0</v>
      </c>
    </row>
    <row r="464" spans="1:6">
      <c r="A464" s="36" t="s">
        <v>755</v>
      </c>
      <c r="B464" s="87" t="s">
        <v>756</v>
      </c>
      <c r="C464" s="33"/>
      <c r="D464" s="76"/>
      <c r="E464" s="34"/>
      <c r="F464" s="35">
        <f t="shared" si="6"/>
        <v>0</v>
      </c>
    </row>
    <row r="465" spans="1:6">
      <c r="A465" s="17"/>
      <c r="B465" s="86"/>
      <c r="C465" s="19"/>
      <c r="D465" s="76"/>
      <c r="E465" s="83"/>
      <c r="F465" s="35">
        <f t="shared" si="6"/>
        <v>0</v>
      </c>
    </row>
    <row r="466" spans="1:6">
      <c r="A466" s="31" t="s">
        <v>757</v>
      </c>
      <c r="B466" s="88" t="s">
        <v>758</v>
      </c>
      <c r="C466" s="33"/>
      <c r="D466" s="76"/>
      <c r="E466" s="34"/>
      <c r="F466" s="35">
        <f t="shared" si="6"/>
        <v>0</v>
      </c>
    </row>
    <row r="467" spans="1:6" ht="31.5">
      <c r="A467" s="31" t="s">
        <v>759</v>
      </c>
      <c r="B467" s="88" t="s">
        <v>760</v>
      </c>
      <c r="C467" s="33"/>
      <c r="D467" s="76"/>
      <c r="E467" s="34"/>
      <c r="F467" s="35">
        <f t="shared" si="6"/>
        <v>0</v>
      </c>
    </row>
    <row r="468" spans="1:6">
      <c r="A468" s="31" t="s">
        <v>761</v>
      </c>
      <c r="B468" s="88" t="s">
        <v>762</v>
      </c>
      <c r="C468" s="33" t="s">
        <v>442</v>
      </c>
      <c r="D468" s="76">
        <v>135</v>
      </c>
      <c r="E468" s="34"/>
      <c r="F468" s="35">
        <f t="shared" si="6"/>
        <v>0</v>
      </c>
    </row>
    <row r="469" spans="1:6">
      <c r="A469" s="31" t="s">
        <v>763</v>
      </c>
      <c r="B469" s="88" t="s">
        <v>764</v>
      </c>
      <c r="C469" s="33" t="s">
        <v>442</v>
      </c>
      <c r="D469" s="76">
        <v>10</v>
      </c>
      <c r="E469" s="34"/>
      <c r="F469" s="35">
        <f t="shared" si="6"/>
        <v>0</v>
      </c>
    </row>
    <row r="470" spans="1:6">
      <c r="A470" s="31"/>
      <c r="B470" s="88"/>
      <c r="C470" s="33"/>
      <c r="D470" s="76"/>
      <c r="E470" s="34"/>
      <c r="F470" s="35">
        <f t="shared" si="6"/>
        <v>0</v>
      </c>
    </row>
    <row r="471" spans="1:6" ht="31.5">
      <c r="A471" s="31" t="s">
        <v>765</v>
      </c>
      <c r="B471" s="88" t="s">
        <v>766</v>
      </c>
      <c r="C471" s="33"/>
      <c r="D471" s="76"/>
      <c r="E471" s="34"/>
      <c r="F471" s="35">
        <f t="shared" si="6"/>
        <v>0</v>
      </c>
    </row>
    <row r="472" spans="1:6">
      <c r="A472" s="31" t="s">
        <v>767</v>
      </c>
      <c r="B472" s="88" t="s">
        <v>768</v>
      </c>
      <c r="C472" s="33" t="s">
        <v>442</v>
      </c>
      <c r="D472" s="76">
        <v>270</v>
      </c>
      <c r="E472" s="34"/>
      <c r="F472" s="35">
        <f t="shared" si="6"/>
        <v>0</v>
      </c>
    </row>
    <row r="473" spans="1:6">
      <c r="A473" s="31"/>
      <c r="B473" s="88"/>
      <c r="C473" s="33"/>
      <c r="D473" s="76"/>
      <c r="E473" s="34"/>
      <c r="F473" s="35">
        <f t="shared" si="6"/>
        <v>0</v>
      </c>
    </row>
    <row r="474" spans="1:6" ht="31.5">
      <c r="A474" s="31" t="s">
        <v>769</v>
      </c>
      <c r="B474" s="88" t="s">
        <v>770</v>
      </c>
      <c r="C474" s="33"/>
      <c r="D474" s="76"/>
      <c r="E474" s="34"/>
      <c r="F474" s="35">
        <f t="shared" si="6"/>
        <v>0</v>
      </c>
    </row>
    <row r="475" spans="1:6">
      <c r="A475" s="31" t="s">
        <v>771</v>
      </c>
      <c r="B475" s="88" t="s">
        <v>772</v>
      </c>
      <c r="C475" s="33" t="s">
        <v>442</v>
      </c>
      <c r="D475" s="76">
        <v>2795</v>
      </c>
      <c r="E475" s="34"/>
      <c r="F475" s="35">
        <f t="shared" si="6"/>
        <v>0</v>
      </c>
    </row>
    <row r="476" spans="1:6">
      <c r="A476" s="31" t="s">
        <v>773</v>
      </c>
      <c r="B476" s="88" t="s">
        <v>774</v>
      </c>
      <c r="C476" s="33" t="s">
        <v>464</v>
      </c>
      <c r="D476" s="76">
        <v>43</v>
      </c>
      <c r="E476" s="34"/>
      <c r="F476" s="35">
        <f t="shared" si="6"/>
        <v>0</v>
      </c>
    </row>
    <row r="477" spans="1:6">
      <c r="A477" s="31"/>
      <c r="B477" s="88"/>
      <c r="C477" s="33"/>
      <c r="D477" s="76"/>
      <c r="E477" s="34"/>
      <c r="F477" s="35">
        <f t="shared" si="6"/>
        <v>0</v>
      </c>
    </row>
    <row r="478" spans="1:6">
      <c r="A478" s="31" t="s">
        <v>775</v>
      </c>
      <c r="B478" s="88" t="s">
        <v>776</v>
      </c>
      <c r="C478" s="33"/>
      <c r="D478" s="76"/>
      <c r="E478" s="34"/>
      <c r="F478" s="35">
        <f t="shared" si="6"/>
        <v>0</v>
      </c>
    </row>
    <row r="479" spans="1:6">
      <c r="A479" s="31" t="s">
        <v>777</v>
      </c>
      <c r="B479" s="88" t="s">
        <v>778</v>
      </c>
      <c r="C479" s="33" t="s">
        <v>102</v>
      </c>
      <c r="D479" s="76">
        <v>7</v>
      </c>
      <c r="E479" s="34"/>
      <c r="F479" s="35">
        <f t="shared" si="6"/>
        <v>0</v>
      </c>
    </row>
    <row r="480" spans="1:6">
      <c r="A480" s="31" t="s">
        <v>779</v>
      </c>
      <c r="B480" s="88" t="s">
        <v>780</v>
      </c>
      <c r="C480" s="33" t="s">
        <v>102</v>
      </c>
      <c r="D480" s="76">
        <v>5</v>
      </c>
      <c r="E480" s="34"/>
      <c r="F480" s="35">
        <f t="shared" si="6"/>
        <v>0</v>
      </c>
    </row>
    <row r="481" spans="1:6">
      <c r="A481" s="31" t="s">
        <v>781</v>
      </c>
      <c r="B481" s="88" t="s">
        <v>782</v>
      </c>
      <c r="C481" s="33" t="s">
        <v>102</v>
      </c>
      <c r="D481" s="76">
        <v>13</v>
      </c>
      <c r="E481" s="34"/>
      <c r="F481" s="35">
        <f t="shared" si="6"/>
        <v>0</v>
      </c>
    </row>
    <row r="482" spans="1:6">
      <c r="A482" s="31"/>
      <c r="B482" s="88"/>
      <c r="C482" s="33"/>
      <c r="D482" s="76"/>
      <c r="E482" s="34"/>
      <c r="F482" s="35">
        <f t="shared" si="6"/>
        <v>0</v>
      </c>
    </row>
    <row r="483" spans="1:6">
      <c r="A483" s="31" t="s">
        <v>783</v>
      </c>
      <c r="B483" s="89" t="s">
        <v>784</v>
      </c>
      <c r="C483" s="90"/>
      <c r="D483" s="91"/>
      <c r="E483" s="92"/>
      <c r="F483" s="35">
        <f t="shared" si="6"/>
        <v>0</v>
      </c>
    </row>
    <row r="484" spans="1:6" ht="21">
      <c r="A484" s="31" t="s">
        <v>785</v>
      </c>
      <c r="B484" s="89" t="s">
        <v>786</v>
      </c>
      <c r="C484" s="33" t="s">
        <v>583</v>
      </c>
      <c r="D484" s="20">
        <v>1</v>
      </c>
      <c r="E484" s="83"/>
      <c r="F484" s="35">
        <f t="shared" si="6"/>
        <v>0</v>
      </c>
    </row>
    <row r="485" spans="1:6">
      <c r="A485" s="31"/>
      <c r="B485" s="89"/>
      <c r="C485" s="33"/>
      <c r="D485" s="20"/>
      <c r="E485" s="83"/>
      <c r="F485" s="35">
        <f t="shared" si="6"/>
        <v>0</v>
      </c>
    </row>
    <row r="486" spans="1:6">
      <c r="A486" s="31" t="s">
        <v>787</v>
      </c>
      <c r="B486" s="89" t="s">
        <v>788</v>
      </c>
      <c r="C486" s="33"/>
      <c r="D486" s="20"/>
      <c r="E486" s="83"/>
      <c r="F486" s="35">
        <f t="shared" si="6"/>
        <v>0</v>
      </c>
    </row>
    <row r="487" spans="1:6">
      <c r="A487" s="31" t="s">
        <v>789</v>
      </c>
      <c r="B487" s="89" t="s">
        <v>790</v>
      </c>
      <c r="C487" s="33" t="s">
        <v>464</v>
      </c>
      <c r="D487" s="76">
        <v>1</v>
      </c>
      <c r="E487" s="83"/>
      <c r="F487" s="35">
        <f t="shared" si="6"/>
        <v>0</v>
      </c>
    </row>
    <row r="488" spans="1:6">
      <c r="A488" s="78"/>
      <c r="B488" s="93"/>
      <c r="C488" s="80"/>
      <c r="D488" s="81"/>
      <c r="E488" s="94"/>
      <c r="F488" s="35">
        <f t="shared" si="6"/>
        <v>0</v>
      </c>
    </row>
    <row r="489" spans="1:6">
      <c r="A489" s="78" t="s">
        <v>791</v>
      </c>
      <c r="B489" s="93" t="s">
        <v>792</v>
      </c>
      <c r="C489" s="80"/>
      <c r="D489" s="81"/>
      <c r="E489" s="94"/>
      <c r="F489" s="35">
        <f t="shared" si="6"/>
        <v>0</v>
      </c>
    </row>
    <row r="490" spans="1:6" ht="31.5">
      <c r="A490" s="78" t="s">
        <v>793</v>
      </c>
      <c r="B490" s="93" t="s">
        <v>794</v>
      </c>
      <c r="C490" s="80" t="s">
        <v>464</v>
      </c>
      <c r="D490" s="81">
        <v>1</v>
      </c>
      <c r="E490" s="94"/>
      <c r="F490" s="35">
        <f t="shared" si="6"/>
        <v>0</v>
      </c>
    </row>
    <row r="491" spans="1:6">
      <c r="A491" s="78"/>
      <c r="B491" s="93"/>
      <c r="C491" s="80"/>
      <c r="D491" s="81"/>
      <c r="E491" s="94"/>
      <c r="F491" s="35">
        <f t="shared" si="6"/>
        <v>0</v>
      </c>
    </row>
    <row r="492" spans="1:6" ht="21">
      <c r="A492" s="95" t="s">
        <v>795</v>
      </c>
      <c r="B492" s="96" t="s">
        <v>796</v>
      </c>
      <c r="C492" s="80"/>
      <c r="D492" s="81"/>
      <c r="E492" s="94"/>
      <c r="F492" s="35">
        <f t="shared" si="6"/>
        <v>0</v>
      </c>
    </row>
    <row r="493" spans="1:6" ht="115.5">
      <c r="A493" s="78" t="s">
        <v>797</v>
      </c>
      <c r="B493" s="93" t="s">
        <v>722</v>
      </c>
      <c r="C493" s="80" t="s">
        <v>464</v>
      </c>
      <c r="D493" s="81">
        <v>1</v>
      </c>
      <c r="E493" s="94"/>
      <c r="F493" s="35">
        <f t="shared" si="6"/>
        <v>0</v>
      </c>
    </row>
    <row r="494" spans="1:6">
      <c r="A494" s="78"/>
      <c r="B494" s="93"/>
      <c r="C494" s="80"/>
      <c r="D494" s="81"/>
      <c r="E494" s="94"/>
      <c r="F494" s="35">
        <f t="shared" si="6"/>
        <v>0</v>
      </c>
    </row>
    <row r="495" spans="1:6">
      <c r="A495" s="95" t="s">
        <v>798</v>
      </c>
      <c r="B495" s="96" t="s">
        <v>167</v>
      </c>
      <c r="C495" s="80"/>
      <c r="D495" s="81"/>
      <c r="E495" s="94"/>
      <c r="F495" s="35">
        <f t="shared" si="6"/>
        <v>0</v>
      </c>
    </row>
    <row r="496" spans="1:6">
      <c r="A496" s="78" t="s">
        <v>799</v>
      </c>
      <c r="B496" s="93" t="s">
        <v>800</v>
      </c>
      <c r="C496" s="80" t="s">
        <v>464</v>
      </c>
      <c r="D496" s="81">
        <v>1</v>
      </c>
      <c r="E496" s="94"/>
      <c r="F496" s="35">
        <f t="shared" si="6"/>
        <v>0</v>
      </c>
    </row>
    <row r="497" spans="1:6">
      <c r="A497" s="78"/>
      <c r="B497" s="93"/>
      <c r="C497" s="80"/>
      <c r="D497" s="81"/>
      <c r="E497" s="94"/>
      <c r="F497" s="35">
        <f t="shared" si="6"/>
        <v>0</v>
      </c>
    </row>
    <row r="498" spans="1:6" ht="21">
      <c r="A498" s="78" t="s">
        <v>801</v>
      </c>
      <c r="B498" s="93" t="s">
        <v>802</v>
      </c>
      <c r="C498" s="80" t="s">
        <v>464</v>
      </c>
      <c r="D498" s="81">
        <v>1</v>
      </c>
      <c r="E498" s="94"/>
      <c r="F498" s="35">
        <f t="shared" si="6"/>
        <v>0</v>
      </c>
    </row>
    <row r="499" spans="1:6">
      <c r="A499" s="78"/>
      <c r="B499" s="93"/>
      <c r="C499" s="80"/>
      <c r="D499" s="81"/>
      <c r="E499" s="94"/>
      <c r="F499" s="35">
        <f t="shared" si="6"/>
        <v>0</v>
      </c>
    </row>
    <row r="500" spans="1:6" ht="42">
      <c r="A500" s="78" t="s">
        <v>803</v>
      </c>
      <c r="B500" s="93" t="s">
        <v>804</v>
      </c>
      <c r="C500" s="80" t="s">
        <v>464</v>
      </c>
      <c r="D500" s="81">
        <v>1</v>
      </c>
      <c r="E500" s="94"/>
      <c r="F500" s="35">
        <f t="shared" si="6"/>
        <v>0</v>
      </c>
    </row>
    <row r="501" spans="1:6">
      <c r="A501" s="48">
        <v>8</v>
      </c>
      <c r="B501" s="49" t="s">
        <v>25</v>
      </c>
      <c r="C501" s="50"/>
      <c r="D501" s="51"/>
      <c r="E501" s="52"/>
      <c r="F501" s="53">
        <f>SUM(F502:F563)</f>
        <v>0</v>
      </c>
    </row>
    <row r="502" spans="1:6">
      <c r="A502" s="85" t="s">
        <v>805</v>
      </c>
      <c r="B502" s="84" t="s">
        <v>806</v>
      </c>
      <c r="C502" s="19"/>
      <c r="D502" s="76"/>
      <c r="E502" s="83"/>
      <c r="F502" s="35">
        <f t="shared" si="6"/>
        <v>0</v>
      </c>
    </row>
    <row r="503" spans="1:6" ht="31.5">
      <c r="A503" s="31" t="s">
        <v>807</v>
      </c>
      <c r="B503" s="86" t="s">
        <v>808</v>
      </c>
      <c r="C503" s="33"/>
      <c r="D503" s="76"/>
      <c r="E503" s="83"/>
      <c r="F503" s="35">
        <f t="shared" si="6"/>
        <v>0</v>
      </c>
    </row>
    <row r="504" spans="1:6">
      <c r="A504" s="31" t="s">
        <v>809</v>
      </c>
      <c r="B504" s="89" t="s">
        <v>810</v>
      </c>
      <c r="C504" s="33" t="s">
        <v>442</v>
      </c>
      <c r="D504" s="20">
        <v>350</v>
      </c>
      <c r="E504" s="83"/>
      <c r="F504" s="35">
        <f t="shared" si="6"/>
        <v>0</v>
      </c>
    </row>
    <row r="505" spans="1:6">
      <c r="A505" s="31"/>
      <c r="B505" s="86"/>
      <c r="C505" s="33"/>
      <c r="D505" s="20"/>
      <c r="E505" s="83"/>
      <c r="F505" s="35">
        <f t="shared" si="6"/>
        <v>0</v>
      </c>
    </row>
    <row r="506" spans="1:6" ht="31.5">
      <c r="A506" s="31" t="s">
        <v>811</v>
      </c>
      <c r="B506" s="89" t="s">
        <v>770</v>
      </c>
      <c r="C506" s="33"/>
      <c r="D506" s="20"/>
      <c r="E506" s="83"/>
      <c r="F506" s="35">
        <f t="shared" si="6"/>
        <v>0</v>
      </c>
    </row>
    <row r="507" spans="1:6">
      <c r="A507" s="31" t="s">
        <v>812</v>
      </c>
      <c r="B507" s="89" t="s">
        <v>813</v>
      </c>
      <c r="C507" s="33" t="s">
        <v>442</v>
      </c>
      <c r="D507" s="20">
        <v>475</v>
      </c>
      <c r="E507" s="83"/>
      <c r="F507" s="35">
        <f t="shared" si="6"/>
        <v>0</v>
      </c>
    </row>
    <row r="508" spans="1:6">
      <c r="A508" s="31"/>
      <c r="B508" s="89"/>
      <c r="C508" s="33"/>
      <c r="D508" s="20"/>
      <c r="E508" s="83"/>
      <c r="F508" s="35">
        <f t="shared" si="6"/>
        <v>0</v>
      </c>
    </row>
    <row r="509" spans="1:6">
      <c r="A509" s="31" t="s">
        <v>814</v>
      </c>
      <c r="B509" s="138" t="s">
        <v>815</v>
      </c>
      <c r="C509" s="33"/>
      <c r="D509" s="20"/>
      <c r="E509" s="83"/>
      <c r="F509" s="35">
        <f t="shared" si="6"/>
        <v>0</v>
      </c>
    </row>
    <row r="510" spans="1:6">
      <c r="A510" s="97" t="s">
        <v>816</v>
      </c>
      <c r="B510" s="98" t="s">
        <v>817</v>
      </c>
      <c r="C510" s="56" t="s">
        <v>102</v>
      </c>
      <c r="D510" s="57">
        <v>1</v>
      </c>
      <c r="E510" s="99"/>
      <c r="F510" s="35">
        <f t="shared" si="6"/>
        <v>0</v>
      </c>
    </row>
    <row r="511" spans="1:6">
      <c r="A511" s="97" t="s">
        <v>818</v>
      </c>
      <c r="B511" s="139" t="s">
        <v>819</v>
      </c>
      <c r="C511" s="56" t="s">
        <v>102</v>
      </c>
      <c r="D511" s="57">
        <v>1</v>
      </c>
      <c r="E511" s="99"/>
      <c r="F511" s="35">
        <f t="shared" si="6"/>
        <v>0</v>
      </c>
    </row>
    <row r="512" spans="1:6">
      <c r="A512" s="97" t="s">
        <v>820</v>
      </c>
      <c r="B512" s="98" t="s">
        <v>821</v>
      </c>
      <c r="C512" s="56" t="s">
        <v>102</v>
      </c>
      <c r="D512" s="57">
        <v>48</v>
      </c>
      <c r="E512" s="99"/>
      <c r="F512" s="35">
        <f t="shared" si="6"/>
        <v>0</v>
      </c>
    </row>
    <row r="513" spans="1:6">
      <c r="A513" s="97" t="s">
        <v>822</v>
      </c>
      <c r="B513" s="139" t="s">
        <v>823</v>
      </c>
      <c r="C513" s="56" t="s">
        <v>102</v>
      </c>
      <c r="D513" s="57">
        <v>6</v>
      </c>
      <c r="E513" s="99"/>
      <c r="F513" s="35">
        <f t="shared" si="6"/>
        <v>0</v>
      </c>
    </row>
    <row r="514" spans="1:6">
      <c r="A514" s="97" t="s">
        <v>824</v>
      </c>
      <c r="B514" s="139" t="s">
        <v>825</v>
      </c>
      <c r="C514" s="56" t="s">
        <v>102</v>
      </c>
      <c r="D514" s="57">
        <v>4</v>
      </c>
      <c r="E514" s="99"/>
      <c r="F514" s="35">
        <f t="shared" si="6"/>
        <v>0</v>
      </c>
    </row>
    <row r="515" spans="1:6">
      <c r="A515" s="97" t="s">
        <v>824</v>
      </c>
      <c r="B515" s="139" t="s">
        <v>826</v>
      </c>
      <c r="C515" s="56" t="s">
        <v>102</v>
      </c>
      <c r="D515" s="57">
        <v>1</v>
      </c>
      <c r="E515" s="99"/>
      <c r="F515" s="35">
        <f t="shared" si="6"/>
        <v>0</v>
      </c>
    </row>
    <row r="516" spans="1:6">
      <c r="A516" s="97" t="s">
        <v>827</v>
      </c>
      <c r="B516" s="139" t="s">
        <v>828</v>
      </c>
      <c r="C516" s="56" t="s">
        <v>464</v>
      </c>
      <c r="D516" s="57">
        <v>8</v>
      </c>
      <c r="E516" s="99"/>
      <c r="F516" s="35">
        <f t="shared" si="6"/>
        <v>0</v>
      </c>
    </row>
    <row r="517" spans="1:6">
      <c r="A517" s="97" t="s">
        <v>829</v>
      </c>
      <c r="B517" s="139" t="s">
        <v>830</v>
      </c>
      <c r="C517" s="56" t="s">
        <v>102</v>
      </c>
      <c r="D517" s="57">
        <v>3</v>
      </c>
      <c r="E517" s="99"/>
      <c r="F517" s="35">
        <f t="shared" si="6"/>
        <v>0</v>
      </c>
    </row>
    <row r="518" spans="1:6">
      <c r="A518" s="97" t="s">
        <v>831</v>
      </c>
      <c r="B518" s="139" t="s">
        <v>832</v>
      </c>
      <c r="C518" s="56" t="s">
        <v>102</v>
      </c>
      <c r="D518" s="57">
        <v>9</v>
      </c>
      <c r="E518" s="99"/>
      <c r="F518" s="35">
        <f t="shared" si="6"/>
        <v>0</v>
      </c>
    </row>
    <row r="519" spans="1:6">
      <c r="A519" s="31"/>
      <c r="B519" s="89"/>
      <c r="C519" s="19"/>
      <c r="D519" s="76"/>
      <c r="E519" s="34"/>
      <c r="F519" s="35">
        <f t="shared" si="6"/>
        <v>0</v>
      </c>
    </row>
    <row r="520" spans="1:6" ht="42">
      <c r="A520" s="31" t="s">
        <v>833</v>
      </c>
      <c r="B520" s="86" t="s">
        <v>834</v>
      </c>
      <c r="C520" s="33" t="s">
        <v>464</v>
      </c>
      <c r="D520" s="76">
        <v>1</v>
      </c>
      <c r="E520" s="83"/>
      <c r="F520" s="35">
        <f t="shared" ref="F520:F563" si="7">D520*E520</f>
        <v>0</v>
      </c>
    </row>
    <row r="521" spans="1:6">
      <c r="A521" s="31"/>
      <c r="B521" s="89"/>
      <c r="C521" s="33"/>
      <c r="D521" s="76"/>
      <c r="E521" s="34"/>
      <c r="F521" s="35">
        <f t="shared" si="7"/>
        <v>0</v>
      </c>
    </row>
    <row r="522" spans="1:6" ht="21">
      <c r="A522" s="31" t="s">
        <v>835</v>
      </c>
      <c r="B522" s="86" t="s">
        <v>836</v>
      </c>
      <c r="C522" s="33" t="s">
        <v>464</v>
      </c>
      <c r="D522" s="76">
        <v>1</v>
      </c>
      <c r="E522" s="83"/>
      <c r="F522" s="35">
        <f t="shared" si="7"/>
        <v>0</v>
      </c>
    </row>
    <row r="523" spans="1:6">
      <c r="A523" s="31"/>
      <c r="B523" s="89"/>
      <c r="C523" s="33"/>
      <c r="D523" s="76"/>
      <c r="E523" s="83"/>
      <c r="F523" s="35">
        <f t="shared" si="7"/>
        <v>0</v>
      </c>
    </row>
    <row r="524" spans="1:6">
      <c r="A524" s="36" t="s">
        <v>837</v>
      </c>
      <c r="B524" s="140" t="s">
        <v>838</v>
      </c>
      <c r="C524" s="33"/>
      <c r="D524" s="76"/>
      <c r="E524" s="83"/>
      <c r="F524" s="35">
        <f t="shared" si="7"/>
        <v>0</v>
      </c>
    </row>
    <row r="525" spans="1:6" ht="31.5">
      <c r="A525" s="31" t="s">
        <v>839</v>
      </c>
      <c r="B525" s="138" t="s">
        <v>840</v>
      </c>
      <c r="C525" s="33"/>
      <c r="D525" s="76">
        <v>0</v>
      </c>
      <c r="E525" s="83"/>
      <c r="F525" s="35">
        <f t="shared" si="7"/>
        <v>0</v>
      </c>
    </row>
    <row r="526" spans="1:6">
      <c r="A526" s="31" t="s">
        <v>841</v>
      </c>
      <c r="B526" s="138" t="s">
        <v>682</v>
      </c>
      <c r="C526" s="33" t="s">
        <v>442</v>
      </c>
      <c r="D526" s="76">
        <v>70</v>
      </c>
      <c r="E526" s="83"/>
      <c r="F526" s="35">
        <f t="shared" si="7"/>
        <v>0</v>
      </c>
    </row>
    <row r="527" spans="1:6">
      <c r="A527" s="31"/>
      <c r="B527" s="100"/>
      <c r="C527" s="19"/>
      <c r="D527" s="76"/>
      <c r="E527" s="34"/>
      <c r="F527" s="35">
        <f t="shared" si="7"/>
        <v>0</v>
      </c>
    </row>
    <row r="528" spans="1:6" ht="31.5">
      <c r="A528" s="31" t="s">
        <v>842</v>
      </c>
      <c r="B528" s="141" t="s">
        <v>843</v>
      </c>
      <c r="C528" s="33"/>
      <c r="D528" s="76">
        <v>0</v>
      </c>
      <c r="E528" s="34"/>
      <c r="F528" s="35">
        <f t="shared" si="7"/>
        <v>0</v>
      </c>
    </row>
    <row r="529" spans="1:6">
      <c r="A529" s="31" t="s">
        <v>844</v>
      </c>
      <c r="B529" s="100" t="s">
        <v>845</v>
      </c>
      <c r="C529" s="33" t="s">
        <v>442</v>
      </c>
      <c r="D529" s="76">
        <v>50</v>
      </c>
      <c r="E529" s="34"/>
      <c r="F529" s="35">
        <f t="shared" si="7"/>
        <v>0</v>
      </c>
    </row>
    <row r="530" spans="1:6">
      <c r="A530" s="31" t="s">
        <v>846</v>
      </c>
      <c r="B530" s="100" t="s">
        <v>847</v>
      </c>
      <c r="C530" s="33" t="s">
        <v>442</v>
      </c>
      <c r="D530" s="76">
        <v>80</v>
      </c>
      <c r="E530" s="34"/>
      <c r="F530" s="35">
        <f t="shared" si="7"/>
        <v>0</v>
      </c>
    </row>
    <row r="531" spans="1:6">
      <c r="A531" s="31" t="s">
        <v>848</v>
      </c>
      <c r="B531" s="100" t="s">
        <v>849</v>
      </c>
      <c r="C531" s="33" t="s">
        <v>442</v>
      </c>
      <c r="D531" s="76">
        <v>50</v>
      </c>
      <c r="E531" s="34"/>
      <c r="F531" s="35">
        <f t="shared" si="7"/>
        <v>0</v>
      </c>
    </row>
    <row r="532" spans="1:6">
      <c r="A532" s="31" t="s">
        <v>850</v>
      </c>
      <c r="B532" s="100" t="s">
        <v>851</v>
      </c>
      <c r="C532" s="33" t="s">
        <v>442</v>
      </c>
      <c r="D532" s="76">
        <v>80</v>
      </c>
      <c r="E532" s="34"/>
      <c r="F532" s="35">
        <f t="shared" si="7"/>
        <v>0</v>
      </c>
    </row>
    <row r="533" spans="1:6">
      <c r="A533" s="31"/>
      <c r="B533" s="100"/>
      <c r="C533" s="33"/>
      <c r="D533" s="76"/>
      <c r="E533" s="34"/>
      <c r="F533" s="35">
        <f t="shared" si="7"/>
        <v>0</v>
      </c>
    </row>
    <row r="534" spans="1:6" ht="31.5">
      <c r="A534" s="31" t="s">
        <v>852</v>
      </c>
      <c r="B534" s="100" t="s">
        <v>853</v>
      </c>
      <c r="C534" s="33"/>
      <c r="D534" s="76"/>
      <c r="E534" s="34"/>
      <c r="F534" s="35">
        <f t="shared" si="7"/>
        <v>0</v>
      </c>
    </row>
    <row r="535" spans="1:6">
      <c r="A535" s="31" t="s">
        <v>854</v>
      </c>
      <c r="B535" s="141" t="s">
        <v>855</v>
      </c>
      <c r="C535" s="33" t="s">
        <v>102</v>
      </c>
      <c r="D535" s="76">
        <v>3</v>
      </c>
      <c r="E535" s="34"/>
      <c r="F535" s="35">
        <f t="shared" si="7"/>
        <v>0</v>
      </c>
    </row>
    <row r="536" spans="1:6">
      <c r="A536" s="31" t="s">
        <v>856</v>
      </c>
      <c r="B536" s="100" t="s">
        <v>857</v>
      </c>
      <c r="C536" s="33" t="s">
        <v>102</v>
      </c>
      <c r="D536" s="76">
        <v>4</v>
      </c>
      <c r="E536" s="34"/>
      <c r="F536" s="35">
        <f t="shared" si="7"/>
        <v>0</v>
      </c>
    </row>
    <row r="537" spans="1:6">
      <c r="A537" s="31" t="s">
        <v>858</v>
      </c>
      <c r="B537" s="138" t="s">
        <v>859</v>
      </c>
      <c r="C537" s="33" t="s">
        <v>102</v>
      </c>
      <c r="D537" s="76">
        <v>3</v>
      </c>
      <c r="E537" s="34"/>
      <c r="F537" s="35">
        <f t="shared" si="7"/>
        <v>0</v>
      </c>
    </row>
    <row r="538" spans="1:6">
      <c r="A538" s="31" t="s">
        <v>860</v>
      </c>
      <c r="B538" s="86" t="s">
        <v>861</v>
      </c>
      <c r="C538" s="33" t="s">
        <v>102</v>
      </c>
      <c r="D538" s="76">
        <v>3</v>
      </c>
      <c r="E538" s="83"/>
      <c r="F538" s="35">
        <f t="shared" si="7"/>
        <v>0</v>
      </c>
    </row>
    <row r="539" spans="1:6">
      <c r="A539" s="31" t="s">
        <v>862</v>
      </c>
      <c r="B539" s="138" t="s">
        <v>863</v>
      </c>
      <c r="C539" s="33" t="s">
        <v>102</v>
      </c>
      <c r="D539" s="20">
        <v>3</v>
      </c>
      <c r="E539" s="83"/>
      <c r="F539" s="35">
        <f t="shared" si="7"/>
        <v>0</v>
      </c>
    </row>
    <row r="540" spans="1:6">
      <c r="A540" s="31" t="s">
        <v>864</v>
      </c>
      <c r="B540" s="138" t="s">
        <v>865</v>
      </c>
      <c r="C540" s="33" t="s">
        <v>102</v>
      </c>
      <c r="D540" s="20">
        <v>3</v>
      </c>
      <c r="E540" s="83"/>
      <c r="F540" s="35">
        <f t="shared" si="7"/>
        <v>0</v>
      </c>
    </row>
    <row r="541" spans="1:6">
      <c r="A541" s="31" t="s">
        <v>866</v>
      </c>
      <c r="B541" s="89" t="s">
        <v>867</v>
      </c>
      <c r="C541" s="33" t="s">
        <v>102</v>
      </c>
      <c r="D541" s="20">
        <v>3</v>
      </c>
      <c r="E541" s="83"/>
      <c r="F541" s="35">
        <f t="shared" si="7"/>
        <v>0</v>
      </c>
    </row>
    <row r="542" spans="1:6">
      <c r="A542" s="31" t="s">
        <v>868</v>
      </c>
      <c r="B542" s="89" t="s">
        <v>869</v>
      </c>
      <c r="C542" s="33" t="s">
        <v>102</v>
      </c>
      <c r="D542" s="20">
        <v>2</v>
      </c>
      <c r="E542" s="83"/>
      <c r="F542" s="35">
        <f t="shared" si="7"/>
        <v>0</v>
      </c>
    </row>
    <row r="543" spans="1:6">
      <c r="A543" s="31" t="s">
        <v>870</v>
      </c>
      <c r="B543" s="89" t="s">
        <v>871</v>
      </c>
      <c r="C543" s="33" t="s">
        <v>102</v>
      </c>
      <c r="D543" s="20">
        <v>3</v>
      </c>
      <c r="E543" s="83"/>
      <c r="F543" s="35">
        <f t="shared" si="7"/>
        <v>0</v>
      </c>
    </row>
    <row r="544" spans="1:6">
      <c r="A544" s="31" t="s">
        <v>872</v>
      </c>
      <c r="B544" s="89" t="s">
        <v>873</v>
      </c>
      <c r="C544" s="33" t="s">
        <v>102</v>
      </c>
      <c r="D544" s="20">
        <v>1</v>
      </c>
      <c r="E544" s="83"/>
      <c r="F544" s="35">
        <f t="shared" si="7"/>
        <v>0</v>
      </c>
    </row>
    <row r="545" spans="1:6">
      <c r="A545" s="31"/>
      <c r="B545" s="89"/>
      <c r="C545" s="33"/>
      <c r="D545" s="20"/>
      <c r="E545" s="83"/>
      <c r="F545" s="35">
        <f t="shared" si="7"/>
        <v>0</v>
      </c>
    </row>
    <row r="546" spans="1:6" ht="21">
      <c r="A546" s="31" t="s">
        <v>874</v>
      </c>
      <c r="B546" s="86" t="s">
        <v>836</v>
      </c>
      <c r="C546" s="33" t="s">
        <v>464</v>
      </c>
      <c r="D546" s="20">
        <v>1</v>
      </c>
      <c r="E546" s="83"/>
      <c r="F546" s="35">
        <f t="shared" si="7"/>
        <v>0</v>
      </c>
    </row>
    <row r="547" spans="1:6">
      <c r="A547" s="78"/>
      <c r="B547" s="101"/>
      <c r="C547" s="80"/>
      <c r="D547" s="102"/>
      <c r="E547" s="94"/>
      <c r="F547" s="35">
        <f t="shared" si="7"/>
        <v>0</v>
      </c>
    </row>
    <row r="548" spans="1:6">
      <c r="A548" s="78"/>
      <c r="B548" s="101"/>
      <c r="C548" s="80"/>
      <c r="D548" s="102"/>
      <c r="E548" s="94"/>
      <c r="F548" s="35">
        <f t="shared" si="7"/>
        <v>0</v>
      </c>
    </row>
    <row r="549" spans="1:6">
      <c r="A549" s="95" t="s">
        <v>875</v>
      </c>
      <c r="B549" s="103" t="s">
        <v>876</v>
      </c>
      <c r="C549" s="80"/>
      <c r="D549" s="102"/>
      <c r="E549" s="94"/>
      <c r="F549" s="35">
        <f t="shared" si="7"/>
        <v>0</v>
      </c>
    </row>
    <row r="550" spans="1:6">
      <c r="A550" s="78"/>
      <c r="B550" s="101"/>
      <c r="C550" s="80"/>
      <c r="D550" s="102"/>
      <c r="E550" s="94"/>
      <c r="F550" s="35">
        <f t="shared" si="7"/>
        <v>0</v>
      </c>
    </row>
    <row r="551" spans="1:6">
      <c r="A551" s="78" t="s">
        <v>877</v>
      </c>
      <c r="B551" s="101" t="s">
        <v>878</v>
      </c>
      <c r="C551" s="80" t="s">
        <v>442</v>
      </c>
      <c r="D551" s="102">
        <v>175</v>
      </c>
      <c r="E551" s="94"/>
      <c r="F551" s="35">
        <f t="shared" si="7"/>
        <v>0</v>
      </c>
    </row>
    <row r="552" spans="1:6">
      <c r="A552" s="78"/>
      <c r="B552" s="101"/>
      <c r="C552" s="80"/>
      <c r="D552" s="102"/>
      <c r="E552" s="94"/>
      <c r="F552" s="35">
        <f t="shared" si="7"/>
        <v>0</v>
      </c>
    </row>
    <row r="553" spans="1:6" ht="21">
      <c r="A553" s="95" t="s">
        <v>879</v>
      </c>
      <c r="B553" s="103" t="s">
        <v>796</v>
      </c>
      <c r="C553" s="80"/>
      <c r="D553" s="102"/>
      <c r="E553" s="94"/>
      <c r="F553" s="35">
        <f t="shared" si="7"/>
        <v>0</v>
      </c>
    </row>
    <row r="554" spans="1:6" ht="115.5">
      <c r="A554" s="78" t="s">
        <v>880</v>
      </c>
      <c r="B554" s="101" t="s">
        <v>722</v>
      </c>
      <c r="C554" s="80" t="s">
        <v>464</v>
      </c>
      <c r="D554" s="102">
        <v>1</v>
      </c>
      <c r="E554" s="94"/>
      <c r="F554" s="35">
        <f t="shared" si="7"/>
        <v>0</v>
      </c>
    </row>
    <row r="555" spans="1:6">
      <c r="A555" s="78"/>
      <c r="B555" s="101"/>
      <c r="C555" s="80"/>
      <c r="D555" s="102"/>
      <c r="E555" s="94"/>
      <c r="F555" s="35">
        <f t="shared" si="7"/>
        <v>0</v>
      </c>
    </row>
    <row r="556" spans="1:6">
      <c r="A556" s="95" t="s">
        <v>881</v>
      </c>
      <c r="B556" s="103" t="s">
        <v>167</v>
      </c>
      <c r="C556" s="80"/>
      <c r="D556" s="102"/>
      <c r="E556" s="94"/>
      <c r="F556" s="35">
        <f t="shared" si="7"/>
        <v>0</v>
      </c>
    </row>
    <row r="557" spans="1:6">
      <c r="A557" s="78" t="s">
        <v>882</v>
      </c>
      <c r="B557" s="101" t="s">
        <v>800</v>
      </c>
      <c r="C557" s="80" t="s">
        <v>464</v>
      </c>
      <c r="D557" s="102">
        <v>1</v>
      </c>
      <c r="E557" s="94"/>
      <c r="F557" s="35">
        <f t="shared" si="7"/>
        <v>0</v>
      </c>
    </row>
    <row r="558" spans="1:6">
      <c r="A558" s="78"/>
      <c r="B558" s="101"/>
      <c r="C558" s="80"/>
      <c r="D558" s="102"/>
      <c r="E558" s="94"/>
      <c r="F558" s="35">
        <f t="shared" si="7"/>
        <v>0</v>
      </c>
    </row>
    <row r="559" spans="1:6" ht="21">
      <c r="A559" s="78" t="s">
        <v>883</v>
      </c>
      <c r="B559" s="101" t="s">
        <v>802</v>
      </c>
      <c r="C559" s="80" t="s">
        <v>464</v>
      </c>
      <c r="D559" s="102">
        <v>1</v>
      </c>
      <c r="E559" s="94"/>
      <c r="F559" s="35">
        <f t="shared" si="7"/>
        <v>0</v>
      </c>
    </row>
    <row r="560" spans="1:6">
      <c r="A560" s="78"/>
      <c r="B560" s="101"/>
      <c r="C560" s="80"/>
      <c r="D560" s="102"/>
      <c r="E560" s="94"/>
      <c r="F560" s="35">
        <f t="shared" si="7"/>
        <v>0</v>
      </c>
    </row>
    <row r="561" spans="1:6">
      <c r="A561" s="78" t="s">
        <v>884</v>
      </c>
      <c r="B561" s="101" t="s">
        <v>885</v>
      </c>
      <c r="C561" s="80" t="s">
        <v>464</v>
      </c>
      <c r="D561" s="102">
        <v>1</v>
      </c>
      <c r="E561" s="94"/>
      <c r="F561" s="35">
        <f t="shared" si="7"/>
        <v>0</v>
      </c>
    </row>
    <row r="562" spans="1:6">
      <c r="A562" s="78"/>
      <c r="B562" s="101"/>
      <c r="C562" s="80"/>
      <c r="D562" s="102"/>
      <c r="E562" s="94"/>
      <c r="F562" s="35">
        <f t="shared" si="7"/>
        <v>0</v>
      </c>
    </row>
    <row r="563" spans="1:6" ht="21">
      <c r="A563" s="78" t="s">
        <v>886</v>
      </c>
      <c r="B563" s="101" t="s">
        <v>887</v>
      </c>
      <c r="C563" s="80" t="s">
        <v>464</v>
      </c>
      <c r="D563" s="102">
        <v>1</v>
      </c>
      <c r="E563" s="94"/>
      <c r="F563" s="35">
        <f t="shared" si="7"/>
        <v>0</v>
      </c>
    </row>
    <row r="564" spans="1:6">
      <c r="A564" s="48">
        <v>9</v>
      </c>
      <c r="B564" s="49" t="s">
        <v>26</v>
      </c>
      <c r="C564" s="50"/>
      <c r="D564" s="51"/>
      <c r="E564" s="52"/>
      <c r="F564" s="53">
        <f>SUM(F565:F724)</f>
        <v>0</v>
      </c>
    </row>
    <row r="565" spans="1:6">
      <c r="A565" s="36" t="s">
        <v>888</v>
      </c>
      <c r="B565" s="37" t="s">
        <v>889</v>
      </c>
      <c r="C565" s="33"/>
      <c r="D565" s="76"/>
      <c r="E565" s="34"/>
      <c r="F565" s="35"/>
    </row>
    <row r="566" spans="1:6">
      <c r="A566" s="36"/>
      <c r="B566" s="37"/>
      <c r="C566" s="33"/>
      <c r="D566" s="76"/>
      <c r="E566" s="34"/>
      <c r="F566" s="35">
        <f t="shared" ref="F566:F629" si="8">D566*E566</f>
        <v>0</v>
      </c>
    </row>
    <row r="567" spans="1:6">
      <c r="A567" s="104" t="s">
        <v>890</v>
      </c>
      <c r="B567" s="32" t="s">
        <v>891</v>
      </c>
      <c r="C567" s="33"/>
      <c r="D567" s="76"/>
      <c r="E567" s="34"/>
      <c r="F567" s="35">
        <f t="shared" si="8"/>
        <v>0</v>
      </c>
    </row>
    <row r="568" spans="1:6" ht="105">
      <c r="A568" s="104" t="s">
        <v>892</v>
      </c>
      <c r="B568" s="32" t="s">
        <v>893</v>
      </c>
      <c r="C568" s="33"/>
      <c r="D568" s="76"/>
      <c r="E568" s="34"/>
      <c r="F568" s="35">
        <f t="shared" si="8"/>
        <v>0</v>
      </c>
    </row>
    <row r="569" spans="1:6">
      <c r="A569" s="104" t="s">
        <v>894</v>
      </c>
      <c r="B569" s="32" t="s">
        <v>891</v>
      </c>
      <c r="C569" s="33"/>
      <c r="D569" s="76"/>
      <c r="E569" s="34"/>
      <c r="F569" s="35">
        <f t="shared" si="8"/>
        <v>0</v>
      </c>
    </row>
    <row r="570" spans="1:6">
      <c r="A570" s="104" t="s">
        <v>895</v>
      </c>
      <c r="B570" s="32" t="s">
        <v>896</v>
      </c>
      <c r="C570" s="33" t="s">
        <v>102</v>
      </c>
      <c r="D570" s="76">
        <v>1</v>
      </c>
      <c r="E570" s="34"/>
      <c r="F570" s="35">
        <f t="shared" si="8"/>
        <v>0</v>
      </c>
    </row>
    <row r="571" spans="1:6">
      <c r="A571" s="31"/>
      <c r="B571" s="32"/>
      <c r="C571" s="33"/>
      <c r="D571" s="76"/>
      <c r="E571" s="34"/>
      <c r="F571" s="35">
        <f t="shared" si="8"/>
        <v>0</v>
      </c>
    </row>
    <row r="572" spans="1:6" ht="31.5">
      <c r="A572" s="105" t="s">
        <v>897</v>
      </c>
      <c r="B572" s="32" t="s">
        <v>898</v>
      </c>
      <c r="C572" s="33" t="s">
        <v>95</v>
      </c>
      <c r="D572" s="76">
        <v>1</v>
      </c>
      <c r="E572" s="34"/>
      <c r="F572" s="35">
        <f t="shared" si="8"/>
        <v>0</v>
      </c>
    </row>
    <row r="573" spans="1:6">
      <c r="A573" s="106"/>
      <c r="B573" s="32"/>
      <c r="C573" s="33"/>
      <c r="D573" s="76"/>
      <c r="E573" s="34"/>
      <c r="F573" s="35">
        <f t="shared" si="8"/>
        <v>0</v>
      </c>
    </row>
    <row r="574" spans="1:6">
      <c r="A574" s="106" t="s">
        <v>899</v>
      </c>
      <c r="B574" s="32" t="s">
        <v>900</v>
      </c>
      <c r="C574" s="33"/>
      <c r="D574" s="76"/>
      <c r="E574" s="34"/>
      <c r="F574" s="35">
        <f t="shared" si="8"/>
        <v>0</v>
      </c>
    </row>
    <row r="575" spans="1:6" ht="84">
      <c r="A575" s="31" t="s">
        <v>901</v>
      </c>
      <c r="B575" s="32" t="s">
        <v>902</v>
      </c>
      <c r="C575" s="33"/>
      <c r="D575" s="76"/>
      <c r="E575" s="34"/>
      <c r="F575" s="35">
        <f t="shared" si="8"/>
        <v>0</v>
      </c>
    </row>
    <row r="576" spans="1:6">
      <c r="A576" s="106" t="s">
        <v>903</v>
      </c>
      <c r="B576" s="32" t="s">
        <v>904</v>
      </c>
      <c r="C576" s="33"/>
      <c r="D576" s="76"/>
      <c r="E576" s="34"/>
      <c r="F576" s="35">
        <f t="shared" si="8"/>
        <v>0</v>
      </c>
    </row>
    <row r="577" spans="1:6">
      <c r="A577" s="105" t="s">
        <v>905</v>
      </c>
      <c r="B577" s="32" t="s">
        <v>906</v>
      </c>
      <c r="C577" s="33" t="s">
        <v>102</v>
      </c>
      <c r="D577" s="76">
        <v>2</v>
      </c>
      <c r="E577" s="34"/>
      <c r="F577" s="35">
        <f t="shared" si="8"/>
        <v>0</v>
      </c>
    </row>
    <row r="578" spans="1:6">
      <c r="A578" s="105"/>
      <c r="B578" s="32"/>
      <c r="C578" s="33"/>
      <c r="D578" s="76"/>
      <c r="E578" s="34"/>
      <c r="F578" s="35">
        <f t="shared" si="8"/>
        <v>0</v>
      </c>
    </row>
    <row r="579" spans="1:6">
      <c r="A579" s="31" t="s">
        <v>907</v>
      </c>
      <c r="B579" s="32" t="s">
        <v>908</v>
      </c>
      <c r="C579" s="33"/>
      <c r="D579" s="76"/>
      <c r="E579" s="34"/>
      <c r="F579" s="35">
        <f t="shared" si="8"/>
        <v>0</v>
      </c>
    </row>
    <row r="580" spans="1:6" ht="31.5">
      <c r="A580" s="105" t="s">
        <v>909</v>
      </c>
      <c r="B580" s="142" t="s">
        <v>910</v>
      </c>
      <c r="C580" s="33"/>
      <c r="D580" s="76"/>
      <c r="E580" s="34"/>
      <c r="F580" s="35">
        <f t="shared" si="8"/>
        <v>0</v>
      </c>
    </row>
    <row r="581" spans="1:6">
      <c r="A581" s="105" t="s">
        <v>911</v>
      </c>
      <c r="B581" s="142" t="s">
        <v>908</v>
      </c>
      <c r="C581" s="33"/>
      <c r="D581" s="76"/>
      <c r="E581" s="34"/>
      <c r="F581" s="35">
        <f t="shared" si="8"/>
        <v>0</v>
      </c>
    </row>
    <row r="582" spans="1:6">
      <c r="A582" s="105" t="s">
        <v>912</v>
      </c>
      <c r="B582" s="32" t="s">
        <v>913</v>
      </c>
      <c r="C582" s="33" t="s">
        <v>102</v>
      </c>
      <c r="D582" s="76">
        <v>2</v>
      </c>
      <c r="E582" s="34"/>
      <c r="F582" s="35">
        <f t="shared" si="8"/>
        <v>0</v>
      </c>
    </row>
    <row r="583" spans="1:6">
      <c r="A583" s="105"/>
      <c r="B583" s="32"/>
      <c r="C583" s="33"/>
      <c r="D583" s="76"/>
      <c r="E583" s="34"/>
      <c r="F583" s="35">
        <f t="shared" si="8"/>
        <v>0</v>
      </c>
    </row>
    <row r="584" spans="1:6">
      <c r="A584" s="105" t="s">
        <v>914</v>
      </c>
      <c r="B584" s="32" t="s">
        <v>915</v>
      </c>
      <c r="C584" s="33"/>
      <c r="D584" s="76"/>
      <c r="E584" s="34"/>
      <c r="F584" s="35">
        <f t="shared" si="8"/>
        <v>0</v>
      </c>
    </row>
    <row r="585" spans="1:6" ht="42">
      <c r="A585" s="105" t="s">
        <v>916</v>
      </c>
      <c r="B585" s="32" t="s">
        <v>917</v>
      </c>
      <c r="C585" s="33"/>
      <c r="D585" s="76"/>
      <c r="E585" s="34"/>
      <c r="F585" s="35">
        <f t="shared" si="8"/>
        <v>0</v>
      </c>
    </row>
    <row r="586" spans="1:6">
      <c r="A586" s="31" t="s">
        <v>918</v>
      </c>
      <c r="B586" s="32" t="s">
        <v>919</v>
      </c>
      <c r="C586" s="33"/>
      <c r="D586" s="76"/>
      <c r="E586" s="34"/>
      <c r="F586" s="35">
        <f t="shared" si="8"/>
        <v>0</v>
      </c>
    </row>
    <row r="587" spans="1:6" ht="21">
      <c r="A587" s="107" t="s">
        <v>920</v>
      </c>
      <c r="B587" s="32" t="s">
        <v>921</v>
      </c>
      <c r="C587" s="33" t="s">
        <v>102</v>
      </c>
      <c r="D587" s="76">
        <v>38</v>
      </c>
      <c r="E587" s="34"/>
      <c r="F587" s="35">
        <f t="shared" si="8"/>
        <v>0</v>
      </c>
    </row>
    <row r="588" spans="1:6" ht="21">
      <c r="A588" s="107" t="s">
        <v>922</v>
      </c>
      <c r="B588" s="32" t="s">
        <v>923</v>
      </c>
      <c r="C588" s="33" t="s">
        <v>102</v>
      </c>
      <c r="D588" s="76">
        <v>2</v>
      </c>
      <c r="E588" s="34"/>
      <c r="F588" s="35">
        <f t="shared" si="8"/>
        <v>0</v>
      </c>
    </row>
    <row r="589" spans="1:6" ht="21">
      <c r="A589" s="107" t="s">
        <v>924</v>
      </c>
      <c r="B589" s="32" t="s">
        <v>925</v>
      </c>
      <c r="C589" s="33" t="s">
        <v>102</v>
      </c>
      <c r="D589" s="76">
        <v>13</v>
      </c>
      <c r="E589" s="34"/>
      <c r="F589" s="35">
        <f t="shared" si="8"/>
        <v>0</v>
      </c>
    </row>
    <row r="590" spans="1:6" ht="21">
      <c r="A590" s="107" t="s">
        <v>926</v>
      </c>
      <c r="B590" s="32" t="s">
        <v>925</v>
      </c>
      <c r="C590" s="33" t="s">
        <v>102</v>
      </c>
      <c r="D590" s="76">
        <v>53</v>
      </c>
      <c r="E590" s="34"/>
      <c r="F590" s="35">
        <f t="shared" si="8"/>
        <v>0</v>
      </c>
    </row>
    <row r="591" spans="1:6">
      <c r="A591" s="107"/>
      <c r="B591" s="32"/>
      <c r="C591" s="33"/>
      <c r="D591" s="76"/>
      <c r="E591" s="34"/>
      <c r="F591" s="35">
        <f t="shared" si="8"/>
        <v>0</v>
      </c>
    </row>
    <row r="592" spans="1:6">
      <c r="A592" s="107" t="s">
        <v>927</v>
      </c>
      <c r="B592" s="32" t="s">
        <v>928</v>
      </c>
      <c r="C592" s="33"/>
      <c r="D592" s="76"/>
      <c r="E592" s="34"/>
      <c r="F592" s="35">
        <f t="shared" si="8"/>
        <v>0</v>
      </c>
    </row>
    <row r="593" spans="1:6" ht="94.5">
      <c r="A593" s="107" t="s">
        <v>929</v>
      </c>
      <c r="B593" s="32" t="s">
        <v>930</v>
      </c>
      <c r="C593" s="33"/>
      <c r="D593" s="76"/>
      <c r="E593" s="34"/>
      <c r="F593" s="35">
        <f t="shared" si="8"/>
        <v>0</v>
      </c>
    </row>
    <row r="594" spans="1:6">
      <c r="A594" s="107" t="s">
        <v>931</v>
      </c>
      <c r="B594" s="32" t="s">
        <v>932</v>
      </c>
      <c r="C594" s="33"/>
      <c r="D594" s="76"/>
      <c r="E594" s="34"/>
      <c r="F594" s="35">
        <f t="shared" si="8"/>
        <v>0</v>
      </c>
    </row>
    <row r="595" spans="1:6">
      <c r="A595" s="107" t="s">
        <v>933</v>
      </c>
      <c r="B595" s="32" t="s">
        <v>934</v>
      </c>
      <c r="C595" s="33" t="s">
        <v>442</v>
      </c>
      <c r="D595" s="76">
        <v>76</v>
      </c>
      <c r="E595" s="34"/>
      <c r="F595" s="35">
        <f t="shared" si="8"/>
        <v>0</v>
      </c>
    </row>
    <row r="596" spans="1:6">
      <c r="A596" s="107" t="s">
        <v>935</v>
      </c>
      <c r="B596" s="32" t="s">
        <v>936</v>
      </c>
      <c r="C596" s="33" t="s">
        <v>442</v>
      </c>
      <c r="D596" s="76">
        <v>294</v>
      </c>
      <c r="E596" s="34"/>
      <c r="F596" s="35">
        <f t="shared" si="8"/>
        <v>0</v>
      </c>
    </row>
    <row r="597" spans="1:6">
      <c r="A597" s="31" t="s">
        <v>937</v>
      </c>
      <c r="B597" s="32" t="s">
        <v>938</v>
      </c>
      <c r="C597" s="33" t="s">
        <v>442</v>
      </c>
      <c r="D597" s="76">
        <v>219</v>
      </c>
      <c r="E597" s="34"/>
      <c r="F597" s="35">
        <f t="shared" si="8"/>
        <v>0</v>
      </c>
    </row>
    <row r="598" spans="1:6">
      <c r="A598" s="104" t="s">
        <v>939</v>
      </c>
      <c r="B598" s="32" t="s">
        <v>940</v>
      </c>
      <c r="C598" s="19" t="s">
        <v>442</v>
      </c>
      <c r="D598" s="12">
        <v>290</v>
      </c>
      <c r="E598" s="12"/>
      <c r="F598" s="35">
        <f t="shared" si="8"/>
        <v>0</v>
      </c>
    </row>
    <row r="599" spans="1:6">
      <c r="A599" s="31" t="s">
        <v>941</v>
      </c>
      <c r="B599" s="32" t="s">
        <v>942</v>
      </c>
      <c r="C599" s="33" t="s">
        <v>442</v>
      </c>
      <c r="D599" s="76">
        <v>121</v>
      </c>
      <c r="E599" s="34"/>
      <c r="F599" s="35">
        <f t="shared" si="8"/>
        <v>0</v>
      </c>
    </row>
    <row r="600" spans="1:6">
      <c r="A600" s="17" t="s">
        <v>943</v>
      </c>
      <c r="B600" s="108" t="s">
        <v>944</v>
      </c>
      <c r="C600" s="19" t="s">
        <v>442</v>
      </c>
      <c r="D600" s="76">
        <v>34</v>
      </c>
      <c r="E600" s="83"/>
      <c r="F600" s="35">
        <f t="shared" si="8"/>
        <v>0</v>
      </c>
    </row>
    <row r="601" spans="1:6">
      <c r="A601" s="31" t="s">
        <v>945</v>
      </c>
      <c r="B601" s="32" t="s">
        <v>946</v>
      </c>
      <c r="C601" s="33" t="s">
        <v>442</v>
      </c>
      <c r="D601" s="76">
        <v>109</v>
      </c>
      <c r="E601" s="34"/>
      <c r="F601" s="35">
        <f t="shared" si="8"/>
        <v>0</v>
      </c>
    </row>
    <row r="602" spans="1:6">
      <c r="A602" s="109" t="s">
        <v>947</v>
      </c>
      <c r="B602" s="108" t="s">
        <v>948</v>
      </c>
      <c r="C602" s="19" t="s">
        <v>442</v>
      </c>
      <c r="D602" s="76">
        <v>84</v>
      </c>
      <c r="E602" s="83"/>
      <c r="F602" s="35">
        <f t="shared" si="8"/>
        <v>0</v>
      </c>
    </row>
    <row r="603" spans="1:6">
      <c r="A603" s="31"/>
      <c r="B603" s="32"/>
      <c r="C603" s="33"/>
      <c r="D603" s="76"/>
      <c r="E603" s="34"/>
      <c r="F603" s="35">
        <f t="shared" si="8"/>
        <v>0</v>
      </c>
    </row>
    <row r="604" spans="1:6">
      <c r="A604" s="31" t="s">
        <v>949</v>
      </c>
      <c r="B604" s="32" t="s">
        <v>950</v>
      </c>
      <c r="C604" s="33"/>
      <c r="D604" s="76"/>
      <c r="E604" s="34"/>
      <c r="F604" s="35">
        <f t="shared" si="8"/>
        <v>0</v>
      </c>
    </row>
    <row r="605" spans="1:6" ht="42">
      <c r="A605" s="109" t="s">
        <v>951</v>
      </c>
      <c r="B605" s="32" t="s">
        <v>952</v>
      </c>
      <c r="C605" s="33" t="s">
        <v>95</v>
      </c>
      <c r="D605" s="76">
        <v>1</v>
      </c>
      <c r="E605" s="34"/>
      <c r="F605" s="35">
        <f t="shared" si="8"/>
        <v>0</v>
      </c>
    </row>
    <row r="606" spans="1:6">
      <c r="A606" s="109"/>
      <c r="B606" s="32"/>
      <c r="C606" s="33"/>
      <c r="D606" s="76"/>
      <c r="E606" s="34"/>
      <c r="F606" s="35">
        <f t="shared" si="8"/>
        <v>0</v>
      </c>
    </row>
    <row r="607" spans="1:6">
      <c r="A607" s="31" t="s">
        <v>953</v>
      </c>
      <c r="B607" s="32" t="s">
        <v>954</v>
      </c>
      <c r="C607" s="33"/>
      <c r="D607" s="76"/>
      <c r="E607" s="34"/>
      <c r="F607" s="35">
        <f t="shared" si="8"/>
        <v>0</v>
      </c>
    </row>
    <row r="608" spans="1:6" ht="21">
      <c r="A608" s="109" t="s">
        <v>955</v>
      </c>
      <c r="B608" s="32" t="s">
        <v>956</v>
      </c>
      <c r="C608" s="33" t="s">
        <v>95</v>
      </c>
      <c r="D608" s="76">
        <v>1</v>
      </c>
      <c r="E608" s="34"/>
      <c r="F608" s="35">
        <f t="shared" si="8"/>
        <v>0</v>
      </c>
    </row>
    <row r="609" spans="1:6">
      <c r="A609" s="106"/>
      <c r="B609" s="32"/>
      <c r="C609" s="33"/>
      <c r="D609" s="76"/>
      <c r="E609" s="34"/>
      <c r="F609" s="35">
        <f t="shared" si="8"/>
        <v>0</v>
      </c>
    </row>
    <row r="610" spans="1:6">
      <c r="A610" s="106" t="s">
        <v>957</v>
      </c>
      <c r="B610" s="32" t="s">
        <v>958</v>
      </c>
      <c r="C610" s="33"/>
      <c r="D610" s="76"/>
      <c r="E610" s="34"/>
      <c r="F610" s="35">
        <f t="shared" si="8"/>
        <v>0</v>
      </c>
    </row>
    <row r="611" spans="1:6" ht="63">
      <c r="A611" s="106" t="s">
        <v>959</v>
      </c>
      <c r="B611" s="32" t="s">
        <v>960</v>
      </c>
      <c r="C611" s="33" t="s">
        <v>95</v>
      </c>
      <c r="D611" s="76">
        <v>1</v>
      </c>
      <c r="E611" s="34"/>
      <c r="F611" s="35">
        <f t="shared" si="8"/>
        <v>0</v>
      </c>
    </row>
    <row r="612" spans="1:6">
      <c r="A612" s="106"/>
      <c r="B612" s="32"/>
      <c r="C612" s="33"/>
      <c r="D612" s="76"/>
      <c r="E612" s="34"/>
      <c r="F612" s="35">
        <f t="shared" si="8"/>
        <v>0</v>
      </c>
    </row>
    <row r="613" spans="1:6">
      <c r="A613" s="36" t="s">
        <v>961</v>
      </c>
      <c r="B613" s="37" t="s">
        <v>962</v>
      </c>
      <c r="C613" s="33"/>
      <c r="D613" s="76"/>
      <c r="E613" s="34"/>
      <c r="F613" s="35">
        <f t="shared" si="8"/>
        <v>0</v>
      </c>
    </row>
    <row r="614" spans="1:6">
      <c r="A614" s="105"/>
      <c r="B614" s="32"/>
      <c r="C614" s="33"/>
      <c r="D614" s="76"/>
      <c r="E614" s="34"/>
      <c r="F614" s="35">
        <f t="shared" si="8"/>
        <v>0</v>
      </c>
    </row>
    <row r="615" spans="1:6">
      <c r="A615" s="105" t="s">
        <v>963</v>
      </c>
      <c r="B615" s="32" t="s">
        <v>964</v>
      </c>
      <c r="C615" s="33"/>
      <c r="D615" s="76"/>
      <c r="E615" s="34"/>
      <c r="F615" s="35">
        <f t="shared" si="8"/>
        <v>0</v>
      </c>
    </row>
    <row r="616" spans="1:6" ht="42">
      <c r="A616" s="105" t="s">
        <v>965</v>
      </c>
      <c r="B616" s="32" t="s">
        <v>966</v>
      </c>
      <c r="C616" s="33"/>
      <c r="D616" s="76"/>
      <c r="E616" s="34"/>
      <c r="F616" s="35">
        <f t="shared" si="8"/>
        <v>0</v>
      </c>
    </row>
    <row r="617" spans="1:6" ht="21">
      <c r="A617" s="105" t="s">
        <v>967</v>
      </c>
      <c r="B617" s="32" t="s">
        <v>968</v>
      </c>
      <c r="C617" s="33" t="s">
        <v>102</v>
      </c>
      <c r="D617" s="76">
        <v>1</v>
      </c>
      <c r="E617" s="34"/>
      <c r="F617" s="35">
        <f t="shared" si="8"/>
        <v>0</v>
      </c>
    </row>
    <row r="618" spans="1:6">
      <c r="A618" s="105"/>
      <c r="B618" s="32"/>
      <c r="C618" s="33"/>
      <c r="D618" s="76"/>
      <c r="E618" s="34"/>
      <c r="F618" s="35">
        <f t="shared" si="8"/>
        <v>0</v>
      </c>
    </row>
    <row r="619" spans="1:6">
      <c r="A619" s="105" t="s">
        <v>969</v>
      </c>
      <c r="B619" s="32" t="s">
        <v>970</v>
      </c>
      <c r="C619" s="33"/>
      <c r="D619" s="76"/>
      <c r="E619" s="34"/>
      <c r="F619" s="35">
        <f t="shared" si="8"/>
        <v>0</v>
      </c>
    </row>
    <row r="620" spans="1:6" ht="21">
      <c r="A620" s="105" t="s">
        <v>971</v>
      </c>
      <c r="B620" s="32" t="s">
        <v>972</v>
      </c>
      <c r="C620" s="33"/>
      <c r="D620" s="76"/>
      <c r="E620" s="34"/>
      <c r="F620" s="35">
        <f t="shared" si="8"/>
        <v>0</v>
      </c>
    </row>
    <row r="621" spans="1:6" ht="21">
      <c r="A621" s="105" t="s">
        <v>973</v>
      </c>
      <c r="B621" s="32" t="s">
        <v>974</v>
      </c>
      <c r="C621" s="33" t="s">
        <v>102</v>
      </c>
      <c r="D621" s="76">
        <v>1</v>
      </c>
      <c r="E621" s="34"/>
      <c r="F621" s="35">
        <f t="shared" si="8"/>
        <v>0</v>
      </c>
    </row>
    <row r="622" spans="1:6" ht="21">
      <c r="A622" s="105" t="s">
        <v>975</v>
      </c>
      <c r="B622" s="32" t="s">
        <v>976</v>
      </c>
      <c r="C622" s="33" t="s">
        <v>102</v>
      </c>
      <c r="D622" s="76">
        <v>1</v>
      </c>
      <c r="E622" s="34"/>
      <c r="F622" s="35">
        <f t="shared" si="8"/>
        <v>0</v>
      </c>
    </row>
    <row r="623" spans="1:6" ht="21">
      <c r="A623" s="105" t="s">
        <v>977</v>
      </c>
      <c r="B623" s="32" t="s">
        <v>978</v>
      </c>
      <c r="C623" s="33" t="s">
        <v>102</v>
      </c>
      <c r="D623" s="110">
        <v>1</v>
      </c>
      <c r="E623" s="34"/>
      <c r="F623" s="35">
        <f t="shared" si="8"/>
        <v>0</v>
      </c>
    </row>
    <row r="624" spans="1:6" ht="21">
      <c r="A624" s="105" t="s">
        <v>979</v>
      </c>
      <c r="B624" s="32" t="s">
        <v>980</v>
      </c>
      <c r="C624" s="33" t="s">
        <v>102</v>
      </c>
      <c r="D624" s="110">
        <v>1</v>
      </c>
      <c r="E624" s="34"/>
      <c r="F624" s="35">
        <f t="shared" si="8"/>
        <v>0</v>
      </c>
    </row>
    <row r="625" spans="1:6">
      <c r="A625" s="105"/>
      <c r="B625" s="32"/>
      <c r="C625" s="33"/>
      <c r="D625" s="110"/>
      <c r="E625" s="34"/>
      <c r="F625" s="35">
        <f t="shared" si="8"/>
        <v>0</v>
      </c>
    </row>
    <row r="626" spans="1:6">
      <c r="A626" s="105" t="s">
        <v>981</v>
      </c>
      <c r="B626" s="32" t="s">
        <v>982</v>
      </c>
      <c r="C626" s="33"/>
      <c r="D626" s="110"/>
      <c r="E626" s="34"/>
      <c r="F626" s="35">
        <f t="shared" si="8"/>
        <v>0</v>
      </c>
    </row>
    <row r="627" spans="1:6" ht="31.5">
      <c r="A627" s="105" t="s">
        <v>983</v>
      </c>
      <c r="B627" s="32" t="s">
        <v>984</v>
      </c>
      <c r="C627" s="33"/>
      <c r="D627" s="110"/>
      <c r="E627" s="34"/>
      <c r="F627" s="35">
        <f t="shared" si="8"/>
        <v>0</v>
      </c>
    </row>
    <row r="628" spans="1:6">
      <c r="A628" s="105" t="s">
        <v>985</v>
      </c>
      <c r="B628" s="32" t="s">
        <v>986</v>
      </c>
      <c r="C628" s="33"/>
      <c r="D628" s="76"/>
      <c r="E628" s="34"/>
      <c r="F628" s="35">
        <f t="shared" si="8"/>
        <v>0</v>
      </c>
    </row>
    <row r="629" spans="1:6">
      <c r="A629" s="31" t="s">
        <v>987</v>
      </c>
      <c r="B629" s="32" t="s">
        <v>988</v>
      </c>
      <c r="C629" s="33" t="s">
        <v>102</v>
      </c>
      <c r="D629" s="76">
        <v>1</v>
      </c>
      <c r="E629" s="34"/>
      <c r="F629" s="35">
        <f t="shared" si="8"/>
        <v>0</v>
      </c>
    </row>
    <row r="630" spans="1:6">
      <c r="A630" s="105" t="s">
        <v>989</v>
      </c>
      <c r="B630" s="32" t="s">
        <v>990</v>
      </c>
      <c r="C630" s="33" t="s">
        <v>102</v>
      </c>
      <c r="D630" s="76">
        <v>1</v>
      </c>
      <c r="E630" s="34"/>
      <c r="F630" s="35">
        <f t="shared" ref="F630:F693" si="9">D630*E630</f>
        <v>0</v>
      </c>
    </row>
    <row r="631" spans="1:6">
      <c r="A631" s="105" t="s">
        <v>991</v>
      </c>
      <c r="B631" s="32" t="s">
        <v>992</v>
      </c>
      <c r="C631" s="33" t="s">
        <v>102</v>
      </c>
      <c r="D631" s="76">
        <v>1</v>
      </c>
      <c r="E631" s="34"/>
      <c r="F631" s="35">
        <f t="shared" si="9"/>
        <v>0</v>
      </c>
    </row>
    <row r="632" spans="1:6">
      <c r="A632" s="105"/>
      <c r="B632" s="32"/>
      <c r="C632" s="33"/>
      <c r="D632" s="110"/>
      <c r="E632" s="34"/>
      <c r="F632" s="35">
        <f t="shared" si="9"/>
        <v>0</v>
      </c>
    </row>
    <row r="633" spans="1:6">
      <c r="A633" s="105" t="s">
        <v>993</v>
      </c>
      <c r="B633" s="32" t="s">
        <v>994</v>
      </c>
      <c r="C633" s="33"/>
      <c r="D633" s="76"/>
      <c r="E633" s="34"/>
      <c r="F633" s="35">
        <f t="shared" si="9"/>
        <v>0</v>
      </c>
    </row>
    <row r="634" spans="1:6">
      <c r="A634" s="105" t="s">
        <v>995</v>
      </c>
      <c r="B634" s="32" t="s">
        <v>996</v>
      </c>
      <c r="C634" s="33" t="s">
        <v>102</v>
      </c>
      <c r="D634" s="76">
        <v>3</v>
      </c>
      <c r="E634" s="34"/>
      <c r="F634" s="35">
        <f t="shared" si="9"/>
        <v>0</v>
      </c>
    </row>
    <row r="635" spans="1:6">
      <c r="A635" s="105" t="s">
        <v>997</v>
      </c>
      <c r="B635" s="32" t="s">
        <v>998</v>
      </c>
      <c r="C635" s="33" t="s">
        <v>102</v>
      </c>
      <c r="D635" s="76">
        <v>13</v>
      </c>
      <c r="E635" s="34"/>
      <c r="F635" s="35">
        <f t="shared" si="9"/>
        <v>0</v>
      </c>
    </row>
    <row r="636" spans="1:6">
      <c r="A636" s="105" t="s">
        <v>999</v>
      </c>
      <c r="B636" s="32" t="s">
        <v>1000</v>
      </c>
      <c r="C636" s="33" t="s">
        <v>102</v>
      </c>
      <c r="D636" s="76">
        <v>1</v>
      </c>
      <c r="E636" s="34"/>
      <c r="F636" s="35">
        <f t="shared" si="9"/>
        <v>0</v>
      </c>
    </row>
    <row r="637" spans="1:6">
      <c r="A637" s="105"/>
      <c r="B637" s="32"/>
      <c r="C637" s="33"/>
      <c r="D637" s="76"/>
      <c r="E637" s="34"/>
      <c r="F637" s="35">
        <f t="shared" si="9"/>
        <v>0</v>
      </c>
    </row>
    <row r="638" spans="1:6">
      <c r="A638" s="105" t="s">
        <v>1001</v>
      </c>
      <c r="B638" s="32" t="s">
        <v>1002</v>
      </c>
      <c r="C638" s="33"/>
      <c r="D638" s="76"/>
      <c r="E638" s="34"/>
      <c r="F638" s="35">
        <f t="shared" si="9"/>
        <v>0</v>
      </c>
    </row>
    <row r="639" spans="1:6">
      <c r="A639" s="105" t="s">
        <v>1003</v>
      </c>
      <c r="B639" s="142" t="s">
        <v>1004</v>
      </c>
      <c r="C639" s="33" t="s">
        <v>102</v>
      </c>
      <c r="D639" s="76">
        <v>2</v>
      </c>
      <c r="E639" s="34"/>
      <c r="F639" s="35">
        <f t="shared" si="9"/>
        <v>0</v>
      </c>
    </row>
    <row r="640" spans="1:6">
      <c r="A640" s="105" t="s">
        <v>1005</v>
      </c>
      <c r="B640" s="142" t="s">
        <v>1006</v>
      </c>
      <c r="C640" s="33" t="s">
        <v>102</v>
      </c>
      <c r="D640" s="76">
        <v>2</v>
      </c>
      <c r="E640" s="34"/>
      <c r="F640" s="35">
        <f t="shared" si="9"/>
        <v>0</v>
      </c>
    </row>
    <row r="641" spans="1:6">
      <c r="A641" s="105"/>
      <c r="B641" s="32"/>
      <c r="C641" s="33"/>
      <c r="D641" s="76"/>
      <c r="E641" s="34"/>
      <c r="F641" s="35">
        <f t="shared" si="9"/>
        <v>0</v>
      </c>
    </row>
    <row r="642" spans="1:6">
      <c r="A642" s="105" t="s">
        <v>1007</v>
      </c>
      <c r="B642" s="32" t="s">
        <v>1008</v>
      </c>
      <c r="C642" s="33"/>
      <c r="D642" s="76"/>
      <c r="E642" s="34"/>
      <c r="F642" s="35">
        <f t="shared" si="9"/>
        <v>0</v>
      </c>
    </row>
    <row r="643" spans="1:6">
      <c r="A643" s="105" t="s">
        <v>1009</v>
      </c>
      <c r="B643" s="32" t="s">
        <v>1010</v>
      </c>
      <c r="C643" s="33" t="s">
        <v>102</v>
      </c>
      <c r="D643" s="76">
        <v>13</v>
      </c>
      <c r="E643" s="34"/>
      <c r="F643" s="35">
        <f t="shared" si="9"/>
        <v>0</v>
      </c>
    </row>
    <row r="644" spans="1:6">
      <c r="A644" s="105" t="s">
        <v>1011</v>
      </c>
      <c r="B644" s="32" t="s">
        <v>1012</v>
      </c>
      <c r="C644" s="33" t="s">
        <v>102</v>
      </c>
      <c r="D644" s="76">
        <v>1</v>
      </c>
      <c r="E644" s="34"/>
      <c r="F644" s="35">
        <f t="shared" si="9"/>
        <v>0</v>
      </c>
    </row>
    <row r="645" spans="1:6">
      <c r="A645" s="105"/>
      <c r="B645" s="32"/>
      <c r="C645" s="33"/>
      <c r="D645" s="76"/>
      <c r="E645" s="34"/>
      <c r="F645" s="35">
        <f t="shared" si="9"/>
        <v>0</v>
      </c>
    </row>
    <row r="646" spans="1:6">
      <c r="A646" s="105" t="s">
        <v>1013</v>
      </c>
      <c r="B646" s="32" t="s">
        <v>1014</v>
      </c>
      <c r="C646" s="33"/>
      <c r="D646" s="76"/>
      <c r="E646" s="34"/>
      <c r="F646" s="35">
        <f t="shared" si="9"/>
        <v>0</v>
      </c>
    </row>
    <row r="647" spans="1:6" ht="42">
      <c r="A647" s="105" t="s">
        <v>1015</v>
      </c>
      <c r="B647" s="32" t="s">
        <v>1016</v>
      </c>
      <c r="C647" s="33"/>
      <c r="D647" s="76"/>
      <c r="E647" s="34"/>
      <c r="F647" s="35">
        <f t="shared" si="9"/>
        <v>0</v>
      </c>
    </row>
    <row r="648" spans="1:6">
      <c r="A648" s="31" t="s">
        <v>1017</v>
      </c>
      <c r="B648" s="32" t="s">
        <v>1018</v>
      </c>
      <c r="C648" s="33"/>
      <c r="D648" s="76"/>
      <c r="E648" s="34"/>
      <c r="F648" s="35">
        <f t="shared" si="9"/>
        <v>0</v>
      </c>
    </row>
    <row r="649" spans="1:6">
      <c r="A649" s="31" t="s">
        <v>1019</v>
      </c>
      <c r="B649" s="32" t="s">
        <v>1020</v>
      </c>
      <c r="C649" s="33" t="s">
        <v>442</v>
      </c>
      <c r="D649" s="76">
        <v>34</v>
      </c>
      <c r="E649" s="34"/>
      <c r="F649" s="35">
        <f t="shared" si="9"/>
        <v>0</v>
      </c>
    </row>
    <row r="650" spans="1:6">
      <c r="A650" s="105" t="s">
        <v>1021</v>
      </c>
      <c r="B650" s="32" t="s">
        <v>1022</v>
      </c>
      <c r="C650" s="33" t="s">
        <v>442</v>
      </c>
      <c r="D650" s="76">
        <v>26</v>
      </c>
      <c r="E650" s="34"/>
      <c r="F650" s="35">
        <f t="shared" si="9"/>
        <v>0</v>
      </c>
    </row>
    <row r="651" spans="1:6">
      <c r="A651" s="109" t="s">
        <v>1023</v>
      </c>
      <c r="B651" s="32" t="s">
        <v>1024</v>
      </c>
      <c r="C651" s="33" t="s">
        <v>442</v>
      </c>
      <c r="D651" s="76">
        <v>44</v>
      </c>
      <c r="E651" s="34"/>
      <c r="F651" s="35">
        <f t="shared" si="9"/>
        <v>0</v>
      </c>
    </row>
    <row r="652" spans="1:6">
      <c r="A652" s="109" t="s">
        <v>1025</v>
      </c>
      <c r="B652" s="32" t="s">
        <v>1026</v>
      </c>
      <c r="C652" s="33" t="s">
        <v>442</v>
      </c>
      <c r="D652" s="76">
        <v>15</v>
      </c>
      <c r="E652" s="34"/>
      <c r="F652" s="35">
        <f t="shared" si="9"/>
        <v>0</v>
      </c>
    </row>
    <row r="653" spans="1:6">
      <c r="A653" s="31" t="s">
        <v>1027</v>
      </c>
      <c r="B653" s="32" t="s">
        <v>1028</v>
      </c>
      <c r="C653" s="33" t="s">
        <v>442</v>
      </c>
      <c r="D653" s="76">
        <v>2</v>
      </c>
      <c r="E653" s="34"/>
      <c r="F653" s="35">
        <f t="shared" si="9"/>
        <v>0</v>
      </c>
    </row>
    <row r="654" spans="1:6">
      <c r="A654" s="109" t="s">
        <v>1029</v>
      </c>
      <c r="B654" s="32" t="s">
        <v>1030</v>
      </c>
      <c r="C654" s="33" t="s">
        <v>1031</v>
      </c>
      <c r="D654" s="76">
        <v>11</v>
      </c>
      <c r="E654" s="34"/>
      <c r="F654" s="35">
        <f t="shared" si="9"/>
        <v>0</v>
      </c>
    </row>
    <row r="655" spans="1:6">
      <c r="A655" s="109"/>
      <c r="B655" s="32"/>
      <c r="C655" s="33"/>
      <c r="D655" s="76"/>
      <c r="E655" s="34"/>
      <c r="F655" s="35">
        <f t="shared" si="9"/>
        <v>0</v>
      </c>
    </row>
    <row r="656" spans="1:6">
      <c r="A656" s="109" t="s">
        <v>1032</v>
      </c>
      <c r="B656" s="32" t="s">
        <v>1033</v>
      </c>
      <c r="C656" s="33"/>
      <c r="D656" s="76"/>
      <c r="E656" s="34"/>
      <c r="F656" s="35">
        <f t="shared" si="9"/>
        <v>0</v>
      </c>
    </row>
    <row r="657" spans="1:6">
      <c r="A657" s="109" t="s">
        <v>1034</v>
      </c>
      <c r="B657" s="32" t="s">
        <v>1020</v>
      </c>
      <c r="C657" s="33" t="s">
        <v>442</v>
      </c>
      <c r="D657" s="76">
        <v>9</v>
      </c>
      <c r="E657" s="34"/>
      <c r="F657" s="35">
        <f t="shared" si="9"/>
        <v>0</v>
      </c>
    </row>
    <row r="658" spans="1:6">
      <c r="A658" s="109" t="s">
        <v>1035</v>
      </c>
      <c r="B658" s="32" t="s">
        <v>1022</v>
      </c>
      <c r="C658" s="33" t="s">
        <v>442</v>
      </c>
      <c r="D658" s="76">
        <v>18</v>
      </c>
      <c r="E658" s="34"/>
      <c r="F658" s="35">
        <f t="shared" si="9"/>
        <v>0</v>
      </c>
    </row>
    <row r="659" spans="1:6">
      <c r="A659" s="31" t="s">
        <v>1036</v>
      </c>
      <c r="B659" s="32" t="s">
        <v>1024</v>
      </c>
      <c r="C659" s="33" t="s">
        <v>442</v>
      </c>
      <c r="D659" s="76">
        <v>22</v>
      </c>
      <c r="E659" s="34"/>
      <c r="F659" s="35">
        <f t="shared" si="9"/>
        <v>0</v>
      </c>
    </row>
    <row r="660" spans="1:6">
      <c r="A660" s="109" t="s">
        <v>1037</v>
      </c>
      <c r="B660" s="111" t="s">
        <v>1026</v>
      </c>
      <c r="C660" s="112" t="s">
        <v>442</v>
      </c>
      <c r="D660" s="76">
        <v>40</v>
      </c>
      <c r="E660" s="34"/>
      <c r="F660" s="35">
        <f t="shared" si="9"/>
        <v>0</v>
      </c>
    </row>
    <row r="661" spans="1:6">
      <c r="A661" s="31" t="s">
        <v>1038</v>
      </c>
      <c r="B661" s="32" t="s">
        <v>1028</v>
      </c>
      <c r="C661" s="33" t="s">
        <v>442</v>
      </c>
      <c r="D661" s="76">
        <v>22</v>
      </c>
      <c r="E661" s="34"/>
      <c r="F661" s="35">
        <f t="shared" si="9"/>
        <v>0</v>
      </c>
    </row>
    <row r="662" spans="1:6">
      <c r="A662" s="106" t="s">
        <v>1039</v>
      </c>
      <c r="B662" s="142" t="s">
        <v>1040</v>
      </c>
      <c r="C662" s="33" t="s">
        <v>442</v>
      </c>
      <c r="D662" s="76">
        <v>49</v>
      </c>
      <c r="E662" s="34"/>
      <c r="F662" s="35">
        <f t="shared" si="9"/>
        <v>0</v>
      </c>
    </row>
    <row r="663" spans="1:6">
      <c r="A663" s="106" t="s">
        <v>1041</v>
      </c>
      <c r="B663" s="142" t="s">
        <v>1030</v>
      </c>
      <c r="C663" s="33" t="s">
        <v>1031</v>
      </c>
      <c r="D663" s="76">
        <v>110</v>
      </c>
      <c r="E663" s="34"/>
      <c r="F663" s="35">
        <f t="shared" si="9"/>
        <v>0</v>
      </c>
    </row>
    <row r="664" spans="1:6">
      <c r="A664" s="106"/>
      <c r="B664" s="32"/>
      <c r="C664" s="33"/>
      <c r="D664" s="76"/>
      <c r="E664" s="34"/>
      <c r="F664" s="35">
        <f t="shared" si="9"/>
        <v>0</v>
      </c>
    </row>
    <row r="665" spans="1:6">
      <c r="A665" s="106" t="s">
        <v>1042</v>
      </c>
      <c r="B665" s="142" t="s">
        <v>1043</v>
      </c>
      <c r="C665" s="33"/>
      <c r="D665" s="76"/>
      <c r="E665" s="34"/>
      <c r="F665" s="35">
        <f t="shared" si="9"/>
        <v>0</v>
      </c>
    </row>
    <row r="666" spans="1:6" ht="21">
      <c r="A666" s="31" t="s">
        <v>1044</v>
      </c>
      <c r="B666" s="32" t="s">
        <v>1045</v>
      </c>
      <c r="C666" s="33" t="s">
        <v>95</v>
      </c>
      <c r="D666" s="76">
        <v>1</v>
      </c>
      <c r="E666" s="34"/>
      <c r="F666" s="35">
        <f t="shared" si="9"/>
        <v>0</v>
      </c>
    </row>
    <row r="667" spans="1:6">
      <c r="A667" s="31"/>
      <c r="B667" s="32"/>
      <c r="C667" s="33"/>
      <c r="D667" s="76"/>
      <c r="E667" s="34"/>
      <c r="F667" s="35">
        <f t="shared" si="9"/>
        <v>0</v>
      </c>
    </row>
    <row r="668" spans="1:6">
      <c r="A668" s="113" t="s">
        <v>1046</v>
      </c>
      <c r="B668" s="37" t="s">
        <v>1047</v>
      </c>
      <c r="C668" s="33"/>
      <c r="D668" s="114"/>
      <c r="E668" s="114"/>
      <c r="F668" s="35">
        <f t="shared" si="9"/>
        <v>0</v>
      </c>
    </row>
    <row r="669" spans="1:6">
      <c r="A669" s="36"/>
      <c r="B669" s="37"/>
      <c r="C669" s="33"/>
      <c r="D669" s="76"/>
      <c r="E669" s="34"/>
      <c r="F669" s="35">
        <f t="shared" si="9"/>
        <v>0</v>
      </c>
    </row>
    <row r="670" spans="1:6">
      <c r="A670" s="106" t="s">
        <v>1048</v>
      </c>
      <c r="B670" s="32" t="s">
        <v>1014</v>
      </c>
      <c r="C670" s="33"/>
      <c r="D670" s="76"/>
      <c r="E670" s="34"/>
      <c r="F670" s="35">
        <f t="shared" si="9"/>
        <v>0</v>
      </c>
    </row>
    <row r="671" spans="1:6" ht="31.5">
      <c r="A671" s="106" t="s">
        <v>1049</v>
      </c>
      <c r="B671" s="32" t="s">
        <v>1050</v>
      </c>
      <c r="C671" s="33"/>
      <c r="D671" s="76"/>
      <c r="E671" s="34"/>
      <c r="F671" s="35">
        <f t="shared" si="9"/>
        <v>0</v>
      </c>
    </row>
    <row r="672" spans="1:6">
      <c r="A672" s="31" t="s">
        <v>1051</v>
      </c>
      <c r="B672" s="32" t="s">
        <v>1052</v>
      </c>
      <c r="C672" s="33"/>
      <c r="D672" s="76"/>
      <c r="E672" s="34"/>
      <c r="F672" s="35">
        <f t="shared" si="9"/>
        <v>0</v>
      </c>
    </row>
    <row r="673" spans="1:6">
      <c r="A673" s="31" t="s">
        <v>1053</v>
      </c>
      <c r="B673" s="32" t="s">
        <v>1054</v>
      </c>
      <c r="C673" s="33" t="s">
        <v>1031</v>
      </c>
      <c r="D673" s="76">
        <v>51</v>
      </c>
      <c r="E673" s="34"/>
      <c r="F673" s="35">
        <f t="shared" si="9"/>
        <v>0</v>
      </c>
    </row>
    <row r="674" spans="1:6">
      <c r="A674" s="31"/>
      <c r="B674" s="32"/>
      <c r="C674" s="33"/>
      <c r="D674" s="76"/>
      <c r="E674" s="34"/>
      <c r="F674" s="35">
        <f t="shared" si="9"/>
        <v>0</v>
      </c>
    </row>
    <row r="675" spans="1:6">
      <c r="A675" s="31" t="s">
        <v>1055</v>
      </c>
      <c r="B675" s="32" t="s">
        <v>1056</v>
      </c>
      <c r="C675" s="33"/>
      <c r="D675" s="76"/>
      <c r="E675" s="34"/>
      <c r="F675" s="35">
        <f t="shared" si="9"/>
        <v>0</v>
      </c>
    </row>
    <row r="676" spans="1:6">
      <c r="A676" s="109" t="s">
        <v>1057</v>
      </c>
      <c r="B676" s="32" t="s">
        <v>1058</v>
      </c>
      <c r="C676" s="33" t="s">
        <v>1059</v>
      </c>
      <c r="D676" s="76">
        <v>1</v>
      </c>
      <c r="E676" s="34"/>
      <c r="F676" s="35">
        <f t="shared" si="9"/>
        <v>0</v>
      </c>
    </row>
    <row r="677" spans="1:6">
      <c r="A677" s="109"/>
      <c r="B677" s="32"/>
      <c r="C677" s="33"/>
      <c r="D677" s="76"/>
      <c r="E677" s="34"/>
      <c r="F677" s="35">
        <f t="shared" si="9"/>
        <v>0</v>
      </c>
    </row>
    <row r="678" spans="1:6">
      <c r="A678" s="109" t="s">
        <v>1060</v>
      </c>
      <c r="B678" s="32" t="s">
        <v>1061</v>
      </c>
      <c r="C678" s="33"/>
      <c r="D678" s="76"/>
      <c r="E678" s="34"/>
      <c r="F678" s="35">
        <f t="shared" si="9"/>
        <v>0</v>
      </c>
    </row>
    <row r="679" spans="1:6" ht="21">
      <c r="A679" s="109" t="s">
        <v>1062</v>
      </c>
      <c r="B679" s="32" t="s">
        <v>1063</v>
      </c>
      <c r="C679" s="33"/>
      <c r="D679" s="76"/>
      <c r="E679" s="34"/>
      <c r="F679" s="35">
        <f t="shared" si="9"/>
        <v>0</v>
      </c>
    </row>
    <row r="680" spans="1:6">
      <c r="A680" s="31" t="s">
        <v>1064</v>
      </c>
      <c r="B680" s="32" t="s">
        <v>1065</v>
      </c>
      <c r="C680" s="33" t="s">
        <v>102</v>
      </c>
      <c r="D680" s="76">
        <v>1</v>
      </c>
      <c r="E680" s="34"/>
      <c r="F680" s="35">
        <f t="shared" si="9"/>
        <v>0</v>
      </c>
    </row>
    <row r="681" spans="1:6">
      <c r="A681" s="109" t="s">
        <v>1066</v>
      </c>
      <c r="B681" s="32" t="s">
        <v>1067</v>
      </c>
      <c r="C681" s="33" t="s">
        <v>102</v>
      </c>
      <c r="D681" s="76">
        <v>2</v>
      </c>
      <c r="E681" s="34"/>
      <c r="F681" s="35">
        <f t="shared" si="9"/>
        <v>0</v>
      </c>
    </row>
    <row r="682" spans="1:6">
      <c r="A682" s="31"/>
      <c r="B682" s="32"/>
      <c r="C682" s="33"/>
      <c r="D682" s="76"/>
      <c r="E682" s="34"/>
      <c r="F682" s="35">
        <f t="shared" si="9"/>
        <v>0</v>
      </c>
    </row>
    <row r="683" spans="1:6">
      <c r="A683" s="109" t="s">
        <v>1068</v>
      </c>
      <c r="B683" s="32" t="s">
        <v>1069</v>
      </c>
      <c r="C683" s="33"/>
      <c r="D683" s="76"/>
      <c r="E683" s="34"/>
      <c r="F683" s="35">
        <f t="shared" si="9"/>
        <v>0</v>
      </c>
    </row>
    <row r="684" spans="1:6" ht="21">
      <c r="A684" s="109" t="s">
        <v>1070</v>
      </c>
      <c r="B684" s="32" t="s">
        <v>1071</v>
      </c>
      <c r="C684" s="33" t="s">
        <v>95</v>
      </c>
      <c r="D684" s="76">
        <v>1</v>
      </c>
      <c r="E684" s="34"/>
      <c r="F684" s="35">
        <f t="shared" si="9"/>
        <v>0</v>
      </c>
    </row>
    <row r="685" spans="1:6">
      <c r="A685" s="36"/>
      <c r="B685" s="37"/>
      <c r="C685" s="33"/>
      <c r="D685" s="76"/>
      <c r="E685" s="34"/>
      <c r="F685" s="35">
        <f t="shared" si="9"/>
        <v>0</v>
      </c>
    </row>
    <row r="686" spans="1:6">
      <c r="A686" s="109" t="s">
        <v>1072</v>
      </c>
      <c r="B686" s="32" t="s">
        <v>1073</v>
      </c>
      <c r="C686" s="33"/>
      <c r="D686" s="76"/>
      <c r="E686" s="34"/>
      <c r="F686" s="35">
        <f t="shared" si="9"/>
        <v>0</v>
      </c>
    </row>
    <row r="687" spans="1:6" ht="42">
      <c r="A687" s="109" t="s">
        <v>1074</v>
      </c>
      <c r="B687" s="32" t="s">
        <v>1075</v>
      </c>
      <c r="C687" s="33"/>
      <c r="D687" s="76"/>
      <c r="E687" s="34"/>
      <c r="F687" s="35">
        <f t="shared" si="9"/>
        <v>0</v>
      </c>
    </row>
    <row r="688" spans="1:6" ht="21">
      <c r="A688" s="109" t="s">
        <v>1076</v>
      </c>
      <c r="B688" s="32" t="s">
        <v>1077</v>
      </c>
      <c r="C688" s="33" t="s">
        <v>102</v>
      </c>
      <c r="D688" s="76">
        <v>1</v>
      </c>
      <c r="E688" s="34"/>
      <c r="F688" s="35">
        <f t="shared" si="9"/>
        <v>0</v>
      </c>
    </row>
    <row r="689" spans="1:6" ht="21">
      <c r="A689" s="115" t="s">
        <v>1078</v>
      </c>
      <c r="B689" s="79" t="s">
        <v>1079</v>
      </c>
      <c r="C689" s="80" t="s">
        <v>102</v>
      </c>
      <c r="D689" s="81">
        <v>1</v>
      </c>
      <c r="E689" s="82"/>
      <c r="F689" s="35">
        <f t="shared" si="9"/>
        <v>0</v>
      </c>
    </row>
    <row r="690" spans="1:6" ht="21">
      <c r="A690" s="115" t="s">
        <v>1080</v>
      </c>
      <c r="B690" s="79" t="s">
        <v>1081</v>
      </c>
      <c r="C690" s="80" t="s">
        <v>102</v>
      </c>
      <c r="D690" s="81">
        <v>1</v>
      </c>
      <c r="E690" s="82"/>
      <c r="F690" s="35">
        <f t="shared" si="9"/>
        <v>0</v>
      </c>
    </row>
    <row r="691" spans="1:6">
      <c r="A691" s="115"/>
      <c r="B691" s="79"/>
      <c r="C691" s="80"/>
      <c r="D691" s="81"/>
      <c r="E691" s="82"/>
      <c r="F691" s="35">
        <f t="shared" si="9"/>
        <v>0</v>
      </c>
    </row>
    <row r="692" spans="1:6">
      <c r="A692" s="115" t="s">
        <v>1082</v>
      </c>
      <c r="B692" s="79" t="s">
        <v>1083</v>
      </c>
      <c r="C692" s="80"/>
      <c r="D692" s="81"/>
      <c r="E692" s="82"/>
      <c r="F692" s="35">
        <f t="shared" si="9"/>
        <v>0</v>
      </c>
    </row>
    <row r="693" spans="1:6" ht="31.5">
      <c r="A693" s="115" t="s">
        <v>1084</v>
      </c>
      <c r="B693" s="79" t="s">
        <v>1085</v>
      </c>
      <c r="C693" s="80"/>
      <c r="D693" s="81"/>
      <c r="E693" s="82"/>
      <c r="F693" s="35">
        <f t="shared" si="9"/>
        <v>0</v>
      </c>
    </row>
    <row r="694" spans="1:6">
      <c r="A694" s="115" t="s">
        <v>1086</v>
      </c>
      <c r="B694" s="79" t="s">
        <v>1087</v>
      </c>
      <c r="C694" s="80" t="s">
        <v>102</v>
      </c>
      <c r="D694" s="81">
        <v>1</v>
      </c>
      <c r="E694" s="82"/>
      <c r="F694" s="35">
        <f t="shared" ref="F694:F724" si="10">D694*E694</f>
        <v>0</v>
      </c>
    </row>
    <row r="695" spans="1:6">
      <c r="A695" s="115"/>
      <c r="B695" s="79"/>
      <c r="C695" s="80"/>
      <c r="D695" s="81"/>
      <c r="E695" s="82"/>
      <c r="F695" s="35">
        <f t="shared" si="10"/>
        <v>0</v>
      </c>
    </row>
    <row r="696" spans="1:6">
      <c r="A696" s="115" t="s">
        <v>1088</v>
      </c>
      <c r="B696" s="79" t="s">
        <v>1089</v>
      </c>
      <c r="C696" s="80"/>
      <c r="D696" s="81"/>
      <c r="E696" s="82"/>
      <c r="F696" s="35">
        <f t="shared" si="10"/>
        <v>0</v>
      </c>
    </row>
    <row r="697" spans="1:6" ht="52.5">
      <c r="A697" s="115" t="s">
        <v>1090</v>
      </c>
      <c r="B697" s="79" t="s">
        <v>1091</v>
      </c>
      <c r="C697" s="80"/>
      <c r="D697" s="81"/>
      <c r="E697" s="82"/>
      <c r="F697" s="35">
        <f t="shared" si="10"/>
        <v>0</v>
      </c>
    </row>
    <row r="698" spans="1:6">
      <c r="A698" s="115" t="s">
        <v>1092</v>
      </c>
      <c r="B698" s="79" t="s">
        <v>1093</v>
      </c>
      <c r="C698" s="80" t="s">
        <v>102</v>
      </c>
      <c r="D698" s="81">
        <v>3</v>
      </c>
      <c r="E698" s="82"/>
      <c r="F698" s="35">
        <f t="shared" si="10"/>
        <v>0</v>
      </c>
    </row>
    <row r="699" spans="1:6">
      <c r="A699" s="115"/>
      <c r="B699" s="79"/>
      <c r="C699" s="80"/>
      <c r="D699" s="81"/>
      <c r="E699" s="82"/>
      <c r="F699" s="35">
        <f t="shared" si="10"/>
        <v>0</v>
      </c>
    </row>
    <row r="700" spans="1:6">
      <c r="A700" s="115" t="s">
        <v>1094</v>
      </c>
      <c r="B700" s="79" t="s">
        <v>1095</v>
      </c>
      <c r="C700" s="80"/>
      <c r="D700" s="81"/>
      <c r="E700" s="82"/>
      <c r="F700" s="35">
        <f t="shared" si="10"/>
        <v>0</v>
      </c>
    </row>
    <row r="701" spans="1:6" ht="84">
      <c r="A701" s="115" t="s">
        <v>1096</v>
      </c>
      <c r="B701" s="79" t="s">
        <v>1097</v>
      </c>
      <c r="C701" s="80" t="s">
        <v>102</v>
      </c>
      <c r="D701" s="81">
        <v>1</v>
      </c>
      <c r="E701" s="82"/>
      <c r="F701" s="35">
        <f t="shared" si="10"/>
        <v>0</v>
      </c>
    </row>
    <row r="702" spans="1:6">
      <c r="A702" s="115"/>
      <c r="B702" s="79"/>
      <c r="C702" s="80"/>
      <c r="D702" s="81"/>
      <c r="E702" s="82"/>
      <c r="F702" s="35">
        <f t="shared" si="10"/>
        <v>0</v>
      </c>
    </row>
    <row r="703" spans="1:6">
      <c r="A703" s="116" t="s">
        <v>1098</v>
      </c>
      <c r="B703" s="117" t="s">
        <v>1099</v>
      </c>
      <c r="C703" s="80"/>
      <c r="D703" s="81"/>
      <c r="E703" s="82"/>
      <c r="F703" s="35">
        <f t="shared" si="10"/>
        <v>0</v>
      </c>
    </row>
    <row r="704" spans="1:6">
      <c r="A704" s="116"/>
      <c r="B704" s="117"/>
      <c r="C704" s="80"/>
      <c r="D704" s="81"/>
      <c r="E704" s="82"/>
      <c r="F704" s="35">
        <f t="shared" si="10"/>
        <v>0</v>
      </c>
    </row>
    <row r="705" spans="1:6">
      <c r="A705" s="115" t="s">
        <v>1100</v>
      </c>
      <c r="B705" s="79" t="s">
        <v>1101</v>
      </c>
      <c r="C705" s="80"/>
      <c r="D705" s="81"/>
      <c r="E705" s="82"/>
      <c r="F705" s="35">
        <f t="shared" si="10"/>
        <v>0</v>
      </c>
    </row>
    <row r="706" spans="1:6" ht="42">
      <c r="A706" s="115" t="s">
        <v>1102</v>
      </c>
      <c r="B706" s="79" t="s">
        <v>1103</v>
      </c>
      <c r="C706" s="80"/>
      <c r="D706" s="81"/>
      <c r="E706" s="82"/>
      <c r="F706" s="35">
        <f t="shared" si="10"/>
        <v>0</v>
      </c>
    </row>
    <row r="707" spans="1:6">
      <c r="A707" s="115" t="s">
        <v>1104</v>
      </c>
      <c r="B707" s="79" t="s">
        <v>1105</v>
      </c>
      <c r="C707" s="80" t="s">
        <v>102</v>
      </c>
      <c r="D707" s="81">
        <v>1</v>
      </c>
      <c r="E707" s="82"/>
      <c r="F707" s="35">
        <f t="shared" si="10"/>
        <v>0</v>
      </c>
    </row>
    <row r="708" spans="1:6">
      <c r="A708" s="115" t="s">
        <v>1106</v>
      </c>
      <c r="B708" s="79" t="s">
        <v>1107</v>
      </c>
      <c r="C708" s="80" t="s">
        <v>102</v>
      </c>
      <c r="D708" s="81">
        <v>1</v>
      </c>
      <c r="E708" s="82"/>
      <c r="F708" s="35">
        <f t="shared" si="10"/>
        <v>0</v>
      </c>
    </row>
    <row r="709" spans="1:6">
      <c r="A709" s="115" t="s">
        <v>1108</v>
      </c>
      <c r="B709" s="79" t="s">
        <v>1109</v>
      </c>
      <c r="C709" s="80" t="s">
        <v>102</v>
      </c>
      <c r="D709" s="81">
        <v>1</v>
      </c>
      <c r="E709" s="82"/>
      <c r="F709" s="35">
        <f t="shared" si="10"/>
        <v>0</v>
      </c>
    </row>
    <row r="710" spans="1:6">
      <c r="A710" s="115"/>
      <c r="B710" s="79"/>
      <c r="C710" s="80"/>
      <c r="D710" s="81"/>
      <c r="E710" s="82"/>
      <c r="F710" s="35">
        <f t="shared" si="10"/>
        <v>0</v>
      </c>
    </row>
    <row r="711" spans="1:6">
      <c r="A711" s="115" t="s">
        <v>1110</v>
      </c>
      <c r="B711" s="79" t="s">
        <v>1111</v>
      </c>
      <c r="C711" s="80"/>
      <c r="D711" s="81"/>
      <c r="E711" s="82"/>
      <c r="F711" s="35">
        <f t="shared" si="10"/>
        <v>0</v>
      </c>
    </row>
    <row r="712" spans="1:6" ht="42">
      <c r="A712" s="115" t="s">
        <v>1112</v>
      </c>
      <c r="B712" s="79" t="s">
        <v>1113</v>
      </c>
      <c r="C712" s="80" t="s">
        <v>1059</v>
      </c>
      <c r="D712" s="81">
        <v>1</v>
      </c>
      <c r="E712" s="82"/>
      <c r="F712" s="35">
        <f t="shared" si="10"/>
        <v>0</v>
      </c>
    </row>
    <row r="713" spans="1:6">
      <c r="A713" s="115"/>
      <c r="B713" s="79"/>
      <c r="C713" s="80"/>
      <c r="D713" s="81"/>
      <c r="E713" s="82"/>
      <c r="F713" s="35">
        <f t="shared" si="10"/>
        <v>0</v>
      </c>
    </row>
    <row r="714" spans="1:6">
      <c r="A714" s="115" t="s">
        <v>1114</v>
      </c>
      <c r="B714" s="79" t="s">
        <v>1115</v>
      </c>
      <c r="C714" s="80"/>
      <c r="D714" s="81"/>
      <c r="E714" s="82"/>
      <c r="F714" s="35">
        <f t="shared" si="10"/>
        <v>0</v>
      </c>
    </row>
    <row r="715" spans="1:6" ht="21">
      <c r="A715" s="115" t="s">
        <v>1116</v>
      </c>
      <c r="B715" s="79" t="s">
        <v>1117</v>
      </c>
      <c r="C715" s="80"/>
      <c r="D715" s="81"/>
      <c r="E715" s="82"/>
      <c r="F715" s="35">
        <f t="shared" si="10"/>
        <v>0</v>
      </c>
    </row>
    <row r="716" spans="1:6">
      <c r="A716" s="115" t="s">
        <v>1118</v>
      </c>
      <c r="B716" s="79" t="s">
        <v>1119</v>
      </c>
      <c r="C716" s="80" t="s">
        <v>442</v>
      </c>
      <c r="D716" s="81">
        <v>50</v>
      </c>
      <c r="E716" s="82"/>
      <c r="F716" s="35">
        <f t="shared" si="10"/>
        <v>0</v>
      </c>
    </row>
    <row r="717" spans="1:6">
      <c r="A717" s="115"/>
      <c r="B717" s="79"/>
      <c r="C717" s="80"/>
      <c r="D717" s="81"/>
      <c r="E717" s="82"/>
      <c r="F717" s="35">
        <f t="shared" si="10"/>
        <v>0</v>
      </c>
    </row>
    <row r="718" spans="1:6">
      <c r="A718" s="116" t="s">
        <v>1120</v>
      </c>
      <c r="B718" s="117" t="s">
        <v>1121</v>
      </c>
      <c r="C718" s="80"/>
      <c r="D718" s="81"/>
      <c r="E718" s="82"/>
      <c r="F718" s="35">
        <f t="shared" si="10"/>
        <v>0</v>
      </c>
    </row>
    <row r="719" spans="1:6">
      <c r="A719" s="115"/>
      <c r="B719" s="79"/>
      <c r="C719" s="80"/>
      <c r="D719" s="81"/>
      <c r="E719" s="82"/>
      <c r="F719" s="35">
        <f t="shared" si="10"/>
        <v>0</v>
      </c>
    </row>
    <row r="720" spans="1:6">
      <c r="A720" s="115" t="s">
        <v>1122</v>
      </c>
      <c r="B720" s="79" t="s">
        <v>1123</v>
      </c>
      <c r="C720" s="80"/>
      <c r="D720" s="81"/>
      <c r="E720" s="82"/>
      <c r="F720" s="35">
        <f t="shared" si="10"/>
        <v>0</v>
      </c>
    </row>
    <row r="721" spans="1:6" ht="31.5">
      <c r="A721" s="115" t="s">
        <v>1124</v>
      </c>
      <c r="B721" s="79" t="s">
        <v>1125</v>
      </c>
      <c r="C721" s="80" t="s">
        <v>1059</v>
      </c>
      <c r="D721" s="81">
        <v>1</v>
      </c>
      <c r="E721" s="82"/>
      <c r="F721" s="35">
        <f t="shared" si="10"/>
        <v>0</v>
      </c>
    </row>
    <row r="722" spans="1:6">
      <c r="A722" s="115"/>
      <c r="B722" s="79"/>
      <c r="C722" s="80"/>
      <c r="D722" s="81"/>
      <c r="E722" s="82"/>
      <c r="F722" s="35">
        <f t="shared" si="10"/>
        <v>0</v>
      </c>
    </row>
    <row r="723" spans="1:6">
      <c r="A723" s="115" t="s">
        <v>1126</v>
      </c>
      <c r="B723" s="79" t="s">
        <v>1127</v>
      </c>
      <c r="C723" s="80"/>
      <c r="D723" s="81"/>
      <c r="E723" s="82"/>
      <c r="F723" s="35">
        <f t="shared" si="10"/>
        <v>0</v>
      </c>
    </row>
    <row r="724" spans="1:6" ht="21">
      <c r="A724" s="115" t="s">
        <v>1128</v>
      </c>
      <c r="B724" s="79" t="s">
        <v>1129</v>
      </c>
      <c r="C724" s="80" t="s">
        <v>95</v>
      </c>
      <c r="D724" s="81">
        <v>1</v>
      </c>
      <c r="E724" s="82"/>
      <c r="F724" s="35">
        <f t="shared" si="10"/>
        <v>0</v>
      </c>
    </row>
    <row r="725" spans="1:6">
      <c r="A725" s="48">
        <v>10</v>
      </c>
      <c r="B725" s="49" t="s">
        <v>27</v>
      </c>
      <c r="C725" s="50"/>
      <c r="D725" s="51"/>
      <c r="E725" s="52"/>
      <c r="F725" s="53">
        <f>SUM(F726:F732)</f>
        <v>0</v>
      </c>
    </row>
    <row r="726" spans="1:6">
      <c r="A726" s="36" t="s">
        <v>1130</v>
      </c>
      <c r="B726" s="37" t="s">
        <v>1131</v>
      </c>
      <c r="C726" s="33"/>
      <c r="D726" s="20"/>
      <c r="E726" s="34"/>
      <c r="F726" s="35">
        <f t="shared" ref="F726:F732" si="11">ROUND(E726*D726,2)</f>
        <v>0</v>
      </c>
    </row>
    <row r="727" spans="1:6" ht="52.5">
      <c r="A727" s="31" t="s">
        <v>1132</v>
      </c>
      <c r="B727" s="108" t="s">
        <v>1133</v>
      </c>
      <c r="C727" s="33"/>
      <c r="D727" s="20"/>
      <c r="E727" s="34"/>
      <c r="F727" s="35">
        <f t="shared" si="11"/>
        <v>0</v>
      </c>
    </row>
    <row r="728" spans="1:6">
      <c r="A728" s="31" t="s">
        <v>1134</v>
      </c>
      <c r="B728" s="32" t="s">
        <v>1135</v>
      </c>
      <c r="C728" s="33" t="s">
        <v>102</v>
      </c>
      <c r="D728" s="76">
        <v>1</v>
      </c>
      <c r="E728" s="83"/>
      <c r="F728" s="35">
        <f t="shared" si="11"/>
        <v>0</v>
      </c>
    </row>
    <row r="729" spans="1:6" ht="21">
      <c r="A729" s="36" t="s">
        <v>1136</v>
      </c>
      <c r="B729" s="37" t="s">
        <v>1137</v>
      </c>
      <c r="C729" s="33"/>
      <c r="D729" s="76"/>
      <c r="E729" s="83"/>
      <c r="F729" s="35"/>
    </row>
    <row r="730" spans="1:6" ht="84">
      <c r="A730" s="31" t="s">
        <v>1138</v>
      </c>
      <c r="B730" s="32" t="s">
        <v>1139</v>
      </c>
      <c r="C730" s="33" t="s">
        <v>1059</v>
      </c>
      <c r="D730" s="76">
        <v>1</v>
      </c>
      <c r="E730" s="83"/>
      <c r="F730" s="35">
        <f t="shared" si="11"/>
        <v>0</v>
      </c>
    </row>
    <row r="731" spans="1:6">
      <c r="A731" s="36" t="s">
        <v>1140</v>
      </c>
      <c r="B731" s="37" t="s">
        <v>1121</v>
      </c>
      <c r="C731" s="33"/>
      <c r="D731" s="20"/>
      <c r="E731" s="83"/>
      <c r="F731" s="35"/>
    </row>
    <row r="732" spans="1:6" ht="21">
      <c r="A732" s="31" t="s">
        <v>1141</v>
      </c>
      <c r="B732" s="32" t="s">
        <v>1142</v>
      </c>
      <c r="C732" s="33" t="s">
        <v>583</v>
      </c>
      <c r="D732" s="76">
        <v>1</v>
      </c>
      <c r="E732" s="83"/>
      <c r="F732" s="35">
        <f t="shared" si="11"/>
        <v>0</v>
      </c>
    </row>
    <row r="733" spans="1:6">
      <c r="A733" s="48">
        <v>11</v>
      </c>
      <c r="B733" s="49" t="s">
        <v>28</v>
      </c>
      <c r="C733" s="50"/>
      <c r="D733" s="51"/>
      <c r="E733" s="52"/>
      <c r="F733" s="53">
        <f>SUM(F734:F769)</f>
        <v>0</v>
      </c>
    </row>
    <row r="734" spans="1:6">
      <c r="A734" s="36">
        <v>11</v>
      </c>
      <c r="B734" s="37" t="s">
        <v>1143</v>
      </c>
      <c r="C734" s="33"/>
      <c r="D734" s="76"/>
      <c r="E734" s="83"/>
      <c r="F734" s="35">
        <f t="shared" ref="F734:F740" si="12">ROUND(E734*D734,2)</f>
        <v>0</v>
      </c>
    </row>
    <row r="735" spans="1:6">
      <c r="A735" s="36" t="s">
        <v>1144</v>
      </c>
      <c r="B735" s="37" t="s">
        <v>1145</v>
      </c>
      <c r="C735" s="33"/>
      <c r="D735" s="76"/>
      <c r="E735" s="83"/>
      <c r="F735" s="35">
        <f t="shared" si="12"/>
        <v>0</v>
      </c>
    </row>
    <row r="736" spans="1:6" ht="42">
      <c r="A736" s="31"/>
      <c r="B736" s="32" t="s">
        <v>1146</v>
      </c>
      <c r="C736" s="33"/>
      <c r="D736" s="76"/>
      <c r="E736" s="83"/>
      <c r="F736" s="35">
        <f t="shared" si="12"/>
        <v>0</v>
      </c>
    </row>
    <row r="737" spans="1:6">
      <c r="A737" s="31" t="s">
        <v>1147</v>
      </c>
      <c r="B737" s="32" t="s">
        <v>1148</v>
      </c>
      <c r="C737" s="33" t="s">
        <v>1149</v>
      </c>
      <c r="D737" s="76">
        <v>5</v>
      </c>
      <c r="E737" s="83"/>
      <c r="F737" s="35">
        <f t="shared" si="12"/>
        <v>0</v>
      </c>
    </row>
    <row r="738" spans="1:6">
      <c r="A738" s="31" t="s">
        <v>1150</v>
      </c>
      <c r="B738" s="32" t="s">
        <v>1151</v>
      </c>
      <c r="C738" s="33" t="s">
        <v>1149</v>
      </c>
      <c r="D738" s="76">
        <v>3</v>
      </c>
      <c r="E738" s="83"/>
      <c r="F738" s="35">
        <f t="shared" si="12"/>
        <v>0</v>
      </c>
    </row>
    <row r="739" spans="1:6">
      <c r="A739" s="31" t="s">
        <v>1152</v>
      </c>
      <c r="B739" s="32" t="s">
        <v>1153</v>
      </c>
      <c r="C739" s="33" t="s">
        <v>1149</v>
      </c>
      <c r="D739" s="76">
        <v>6</v>
      </c>
      <c r="E739" s="83"/>
      <c r="F739" s="35">
        <f t="shared" si="12"/>
        <v>0</v>
      </c>
    </row>
    <row r="740" spans="1:6">
      <c r="A740" s="36" t="s">
        <v>1154</v>
      </c>
      <c r="B740" s="37" t="s">
        <v>1155</v>
      </c>
      <c r="C740" s="33"/>
      <c r="D740" s="76"/>
      <c r="E740" s="83"/>
      <c r="F740" s="35">
        <f t="shared" si="12"/>
        <v>0</v>
      </c>
    </row>
    <row r="741" spans="1:6">
      <c r="A741" s="31" t="s">
        <v>1156</v>
      </c>
      <c r="B741" s="37" t="s">
        <v>1157</v>
      </c>
      <c r="C741" s="33"/>
      <c r="D741" s="76"/>
      <c r="E741" s="83"/>
      <c r="F741" s="35">
        <f t="shared" ref="F741:F769" si="13">ROUND(E741*D741,2)</f>
        <v>0</v>
      </c>
    </row>
    <row r="742" spans="1:6" ht="42">
      <c r="A742" s="31"/>
      <c r="B742" s="32" t="s">
        <v>1158</v>
      </c>
      <c r="C742" s="33"/>
      <c r="D742" s="76"/>
      <c r="E742" s="83"/>
      <c r="F742" s="35">
        <f t="shared" si="13"/>
        <v>0</v>
      </c>
    </row>
    <row r="743" spans="1:6">
      <c r="A743" s="31" t="s">
        <v>1159</v>
      </c>
      <c r="B743" s="32" t="s">
        <v>1160</v>
      </c>
      <c r="C743" s="33" t="s">
        <v>1149</v>
      </c>
      <c r="D743" s="76">
        <v>15</v>
      </c>
      <c r="E743" s="83"/>
      <c r="F743" s="35">
        <f t="shared" si="13"/>
        <v>0</v>
      </c>
    </row>
    <row r="744" spans="1:6">
      <c r="A744" s="31" t="s">
        <v>1161</v>
      </c>
      <c r="B744" s="32" t="s">
        <v>1162</v>
      </c>
      <c r="C744" s="33" t="s">
        <v>1149</v>
      </c>
      <c r="D744" s="76">
        <v>59</v>
      </c>
      <c r="E744" s="83"/>
      <c r="F744" s="35">
        <f t="shared" si="13"/>
        <v>0</v>
      </c>
    </row>
    <row r="745" spans="1:6">
      <c r="A745" s="31" t="s">
        <v>1163</v>
      </c>
      <c r="B745" s="32" t="s">
        <v>1164</v>
      </c>
      <c r="C745" s="33" t="s">
        <v>1149</v>
      </c>
      <c r="D745" s="76">
        <v>4</v>
      </c>
      <c r="E745" s="83"/>
      <c r="F745" s="35">
        <f t="shared" si="13"/>
        <v>0</v>
      </c>
    </row>
    <row r="746" spans="1:6">
      <c r="A746" s="31" t="s">
        <v>1165</v>
      </c>
      <c r="B746" s="32" t="s">
        <v>1166</v>
      </c>
      <c r="C746" s="33" t="s">
        <v>1149</v>
      </c>
      <c r="D746" s="76">
        <v>1</v>
      </c>
      <c r="E746" s="83"/>
      <c r="F746" s="35">
        <f t="shared" si="13"/>
        <v>0</v>
      </c>
    </row>
    <row r="747" spans="1:6">
      <c r="A747" s="31" t="s">
        <v>1167</v>
      </c>
      <c r="B747" s="32" t="s">
        <v>1168</v>
      </c>
      <c r="C747" s="33" t="s">
        <v>1149</v>
      </c>
      <c r="D747" s="76">
        <v>1</v>
      </c>
      <c r="E747" s="83"/>
      <c r="F747" s="35">
        <f t="shared" si="13"/>
        <v>0</v>
      </c>
    </row>
    <row r="748" spans="1:6">
      <c r="A748" s="31" t="s">
        <v>1169</v>
      </c>
      <c r="B748" s="32" t="s">
        <v>1170</v>
      </c>
      <c r="C748" s="33" t="s">
        <v>1149</v>
      </c>
      <c r="D748" s="76">
        <v>2</v>
      </c>
      <c r="E748" s="83"/>
      <c r="F748" s="35">
        <f t="shared" si="13"/>
        <v>0</v>
      </c>
    </row>
    <row r="749" spans="1:6">
      <c r="A749" s="31" t="s">
        <v>1171</v>
      </c>
      <c r="B749" s="32" t="s">
        <v>1172</v>
      </c>
      <c r="C749" s="33" t="s">
        <v>1149</v>
      </c>
      <c r="D749" s="76">
        <v>2</v>
      </c>
      <c r="E749" s="83"/>
      <c r="F749" s="35">
        <f t="shared" si="13"/>
        <v>0</v>
      </c>
    </row>
    <row r="750" spans="1:6">
      <c r="A750" s="31" t="s">
        <v>1173</v>
      </c>
      <c r="B750" s="32" t="s">
        <v>1174</v>
      </c>
      <c r="C750" s="33" t="s">
        <v>1149</v>
      </c>
      <c r="D750" s="76">
        <v>2</v>
      </c>
      <c r="E750" s="83"/>
      <c r="F750" s="35">
        <f t="shared" si="13"/>
        <v>0</v>
      </c>
    </row>
    <row r="751" spans="1:6">
      <c r="A751" s="31" t="s">
        <v>1175</v>
      </c>
      <c r="B751" s="32" t="s">
        <v>1176</v>
      </c>
      <c r="C751" s="33" t="s">
        <v>1149</v>
      </c>
      <c r="D751" s="76">
        <v>1</v>
      </c>
      <c r="E751" s="83"/>
      <c r="F751" s="35">
        <f t="shared" si="13"/>
        <v>0</v>
      </c>
    </row>
    <row r="752" spans="1:6">
      <c r="A752" s="31" t="s">
        <v>1177</v>
      </c>
      <c r="B752" s="32" t="s">
        <v>1178</v>
      </c>
      <c r="C752" s="33" t="s">
        <v>1149</v>
      </c>
      <c r="D752" s="76">
        <v>9</v>
      </c>
      <c r="E752" s="83"/>
      <c r="F752" s="35">
        <f t="shared" si="13"/>
        <v>0</v>
      </c>
    </row>
    <row r="753" spans="1:6">
      <c r="A753" s="31"/>
      <c r="B753" s="32"/>
      <c r="C753" s="33"/>
      <c r="D753" s="76"/>
      <c r="E753" s="83"/>
      <c r="F753" s="35">
        <f t="shared" si="13"/>
        <v>0</v>
      </c>
    </row>
    <row r="754" spans="1:6">
      <c r="A754" s="31" t="s">
        <v>1179</v>
      </c>
      <c r="B754" s="37" t="s">
        <v>1180</v>
      </c>
      <c r="C754" s="33"/>
      <c r="D754" s="76"/>
      <c r="E754" s="83"/>
      <c r="F754" s="35">
        <f t="shared" si="13"/>
        <v>0</v>
      </c>
    </row>
    <row r="755" spans="1:6" ht="42">
      <c r="A755" s="31"/>
      <c r="B755" s="32" t="s">
        <v>1181</v>
      </c>
      <c r="C755" s="33"/>
      <c r="D755" s="76"/>
      <c r="E755" s="83"/>
      <c r="F755" s="35">
        <f t="shared" si="13"/>
        <v>0</v>
      </c>
    </row>
    <row r="756" spans="1:6">
      <c r="A756" s="31" t="s">
        <v>1182</v>
      </c>
      <c r="B756" s="32" t="s">
        <v>1183</v>
      </c>
      <c r="C756" s="33" t="s">
        <v>1149</v>
      </c>
      <c r="D756" s="76">
        <v>4</v>
      </c>
      <c r="E756" s="83"/>
      <c r="F756" s="35">
        <f t="shared" si="13"/>
        <v>0</v>
      </c>
    </row>
    <row r="757" spans="1:6">
      <c r="A757" s="31" t="s">
        <v>1184</v>
      </c>
      <c r="B757" s="32" t="s">
        <v>1185</v>
      </c>
      <c r="C757" s="33" t="s">
        <v>1149</v>
      </c>
      <c r="D757" s="76">
        <v>8</v>
      </c>
      <c r="E757" s="83"/>
      <c r="F757" s="35">
        <f t="shared" si="13"/>
        <v>0</v>
      </c>
    </row>
    <row r="758" spans="1:6">
      <c r="A758" s="31" t="s">
        <v>1186</v>
      </c>
      <c r="B758" s="79" t="s">
        <v>1187</v>
      </c>
      <c r="C758" s="80" t="s">
        <v>1149</v>
      </c>
      <c r="D758" s="81">
        <v>6</v>
      </c>
      <c r="E758" s="94"/>
      <c r="F758" s="35">
        <f t="shared" si="13"/>
        <v>0</v>
      </c>
    </row>
    <row r="759" spans="1:6">
      <c r="A759" s="31" t="s">
        <v>1188</v>
      </c>
      <c r="B759" s="79" t="s">
        <v>1189</v>
      </c>
      <c r="C759" s="80" t="s">
        <v>1149</v>
      </c>
      <c r="D759" s="81">
        <v>5</v>
      </c>
      <c r="E759" s="94"/>
      <c r="F759" s="35">
        <f t="shared" si="13"/>
        <v>0</v>
      </c>
    </row>
    <row r="760" spans="1:6">
      <c r="A760" s="31" t="s">
        <v>1190</v>
      </c>
      <c r="B760" s="79" t="s">
        <v>1191</v>
      </c>
      <c r="C760" s="80" t="s">
        <v>1149</v>
      </c>
      <c r="D760" s="81">
        <v>1</v>
      </c>
      <c r="E760" s="94"/>
      <c r="F760" s="35">
        <f t="shared" si="13"/>
        <v>0</v>
      </c>
    </row>
    <row r="761" spans="1:6">
      <c r="A761" s="31" t="s">
        <v>1192</v>
      </c>
      <c r="B761" s="79" t="s">
        <v>1193</v>
      </c>
      <c r="C761" s="80" t="s">
        <v>1149</v>
      </c>
      <c r="D761" s="81">
        <v>1</v>
      </c>
      <c r="E761" s="94"/>
      <c r="F761" s="35">
        <f t="shared" si="13"/>
        <v>0</v>
      </c>
    </row>
    <row r="762" spans="1:6">
      <c r="A762" s="31" t="s">
        <v>1194</v>
      </c>
      <c r="B762" s="79" t="s">
        <v>1195</v>
      </c>
      <c r="C762" s="80" t="s">
        <v>1149</v>
      </c>
      <c r="D762" s="81">
        <v>3</v>
      </c>
      <c r="E762" s="94"/>
      <c r="F762" s="35">
        <f t="shared" si="13"/>
        <v>0</v>
      </c>
    </row>
    <row r="763" spans="1:6">
      <c r="A763" s="31" t="s">
        <v>1196</v>
      </c>
      <c r="B763" s="79" t="s">
        <v>1197</v>
      </c>
      <c r="C763" s="80" t="s">
        <v>1149</v>
      </c>
      <c r="D763" s="81">
        <v>1</v>
      </c>
      <c r="E763" s="94"/>
      <c r="F763" s="35">
        <f t="shared" si="13"/>
        <v>0</v>
      </c>
    </row>
    <row r="764" spans="1:6">
      <c r="A764" s="31" t="s">
        <v>1198</v>
      </c>
      <c r="B764" s="79" t="s">
        <v>1199</v>
      </c>
      <c r="C764" s="80" t="s">
        <v>1149</v>
      </c>
      <c r="D764" s="81">
        <v>10</v>
      </c>
      <c r="E764" s="94"/>
      <c r="F764" s="35">
        <f t="shared" si="13"/>
        <v>0</v>
      </c>
    </row>
    <row r="765" spans="1:6">
      <c r="A765" s="31" t="s">
        <v>1200</v>
      </c>
      <c r="B765" s="79" t="s">
        <v>1201</v>
      </c>
      <c r="C765" s="80" t="s">
        <v>1149</v>
      </c>
      <c r="D765" s="81">
        <v>3</v>
      </c>
      <c r="E765" s="94"/>
      <c r="F765" s="35">
        <f t="shared" si="13"/>
        <v>0</v>
      </c>
    </row>
    <row r="766" spans="1:6">
      <c r="A766" s="78"/>
      <c r="B766" s="79"/>
      <c r="C766" s="80"/>
      <c r="D766" s="81"/>
      <c r="E766" s="94"/>
      <c r="F766" s="35">
        <f t="shared" si="13"/>
        <v>0</v>
      </c>
    </row>
    <row r="767" spans="1:6">
      <c r="A767" s="78" t="s">
        <v>1202</v>
      </c>
      <c r="B767" s="117" t="s">
        <v>1203</v>
      </c>
      <c r="C767" s="80"/>
      <c r="D767" s="81"/>
      <c r="E767" s="94"/>
      <c r="F767" s="35">
        <f t="shared" si="13"/>
        <v>0</v>
      </c>
    </row>
    <row r="768" spans="1:6" ht="42">
      <c r="A768" s="78"/>
      <c r="B768" s="79" t="s">
        <v>1204</v>
      </c>
      <c r="C768" s="80"/>
      <c r="D768" s="81"/>
      <c r="E768" s="94"/>
      <c r="F768" s="35">
        <f t="shared" si="13"/>
        <v>0</v>
      </c>
    </row>
    <row r="769" spans="1:6">
      <c r="A769" s="78" t="s">
        <v>1205</v>
      </c>
      <c r="B769" s="79" t="s">
        <v>1206</v>
      </c>
      <c r="C769" s="80" t="s">
        <v>1149</v>
      </c>
      <c r="D769" s="81">
        <v>5</v>
      </c>
      <c r="E769" s="94"/>
      <c r="F769" s="35">
        <f t="shared" si="13"/>
        <v>0</v>
      </c>
    </row>
    <row r="770" spans="1:6">
      <c r="A770" s="48"/>
      <c r="B770" s="49" t="s">
        <v>29</v>
      </c>
      <c r="C770" s="50"/>
      <c r="D770" s="51"/>
      <c r="E770" s="52"/>
      <c r="F770" s="53">
        <f>SUM(F36,F75,F87,F109,F248,F299,F462,F501,F564,F725,F733)</f>
        <v>0</v>
      </c>
    </row>
    <row r="771" spans="1:6" ht="42">
      <c r="A771" s="118" t="s">
        <v>1207</v>
      </c>
      <c r="B771" s="119"/>
      <c r="C771" s="120"/>
      <c r="D771" s="121"/>
      <c r="E771" s="122"/>
      <c r="F771" s="123"/>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Folhas de Cálculo</vt:lpstr>
      </vt:variant>
      <vt:variant>
        <vt:i4>2</vt:i4>
      </vt:variant>
      <vt:variant>
        <vt:lpstr>Intervalos com Nome</vt:lpstr>
      </vt:variant>
      <vt:variant>
        <vt:i4>3</vt:i4>
      </vt:variant>
    </vt:vector>
  </HeadingPairs>
  <TitlesOfParts>
    <vt:vector size="5" baseType="lpstr">
      <vt:lpstr>CAPA</vt:lpstr>
      <vt:lpstr>EO P-2023-054</vt:lpstr>
      <vt:lpstr>CAPA!Área_de_Impressão</vt:lpstr>
      <vt:lpstr>'EO P-2023-054'!Área_de_Impressão</vt:lpstr>
      <vt:lpstr>'EO P-2023-054'!Títulos_de_Impressão</vt:lpstr>
    </vt:vector>
  </TitlesOfParts>
  <Company>VHM, Lda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Lista de Peças Desenhadas</dc:title>
  <dc:creator>Pedro R. L. Silva</dc:creator>
  <cp:lastModifiedBy>Ana Dourado</cp:lastModifiedBy>
  <cp:lastPrinted>2024-09-18T15:33:00Z</cp:lastPrinted>
  <dcterms:created xsi:type="dcterms:W3CDTF">2006-05-15T15:09:00Z</dcterms:created>
  <dcterms:modified xsi:type="dcterms:W3CDTF">2025-01-07T11:15:59Z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A4FAC684D59844FDB1E468E14080C0F8_13</vt:lpwstr>
  </property>
  <property fmtid="{D5CDD505-2E9C-101B-9397-08002B2CF9AE}" pid="3" name="KSOProductBuildVer">
    <vt:lpwstr>1046-12.2.0.18639</vt:lpwstr>
  </property>
</Properties>
</file>